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1EDF6EC0-34AD-45AA-9894-AF0548531493}" xr6:coauthVersionLast="47" xr6:coauthVersionMax="47" xr10:uidLastSave="{00000000-0000-0000-0000-000000000000}"/>
  <bookViews>
    <workbookView xWindow="28692" yWindow="1560" windowWidth="29016" windowHeight="15816" xr2:uid="{A9CD5C97-6B23-4BC6-AF17-C4641C564DD6}"/>
  </bookViews>
  <sheets>
    <sheet name="Carátula_EF" sheetId="57" r:id="rId1"/>
    <sheet name="Índice" sheetId="1" r:id="rId2"/>
    <sheet name="Agregación_EEFF" sheetId="56" r:id="rId3"/>
    <sheet name="1" sheetId="53" r:id="rId4"/>
    <sheet name="2" sheetId="54" r:id="rId5"/>
    <sheet name="3" sheetId="55" r:id="rId6"/>
    <sheet name="4" sheetId="31" r:id="rId7"/>
    <sheet name="5" sheetId="32" r:id="rId8"/>
    <sheet name="6" sheetId="33" r:id="rId9"/>
    <sheet name="7" sheetId="30" r:id="rId10"/>
    <sheet name="8" sheetId="29" r:id="rId11"/>
    <sheet name="9" sheetId="34" r:id="rId12"/>
    <sheet name="10" sheetId="36" r:id="rId13"/>
    <sheet name="11" sheetId="37" r:id="rId14"/>
    <sheet name="12" sheetId="35" r:id="rId15"/>
    <sheet name="13" sheetId="42" r:id="rId16"/>
    <sheet name="14" sheetId="43" r:id="rId17"/>
    <sheet name="15" sheetId="41" r:id="rId18"/>
    <sheet name="16" sheetId="39" r:id="rId19"/>
    <sheet name="17" sheetId="44" r:id="rId20"/>
    <sheet name="18" sheetId="38" r:id="rId21"/>
    <sheet name="19" sheetId="40" r:id="rId22"/>
    <sheet name="20" sheetId="47" r:id="rId23"/>
    <sheet name="21" sheetId="45" r:id="rId24"/>
    <sheet name="22" sheetId="46" r:id="rId25"/>
    <sheet name="23" sheetId="48" r:id="rId26"/>
    <sheet name="24" sheetId="49" r:id="rId27"/>
    <sheet name="25" sheetId="50" r:id="rId28"/>
    <sheet name="26" sheetId="51" r:id="rId29"/>
    <sheet name="27" sheetId="52" r:id="rId30"/>
    <sheet name="28" sheetId="17" r:id="rId31"/>
    <sheet name="29" sheetId="21" r:id="rId32"/>
    <sheet name="30" sheetId="22" r:id="rId33"/>
    <sheet name="31" sheetId="23" r:id="rId34"/>
    <sheet name="32" sheetId="18" r:id="rId35"/>
    <sheet name="33" sheetId="24" r:id="rId36"/>
    <sheet name="34" sheetId="25" r:id="rId37"/>
    <sheet name="35" sheetId="27" r:id="rId38"/>
    <sheet name="36" sheetId="19" r:id="rId39"/>
    <sheet name="37" sheetId="28" r:id="rId40"/>
    <sheet name="38" sheetId="20" r:id="rId41"/>
    <sheet name="39" sheetId="26"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Fill" hidden="1">#REF!</definedName>
    <definedName name="_xlnm._FilterDatabase" localSheetId="47" hidden="1">'45'!$A$2:$R$7</definedName>
    <definedName name="_Key1" hidden="1">#REF!</definedName>
    <definedName name="_Order1" hidden="1">255</definedName>
    <definedName name="_Sort" hidden="1">#REF!</definedName>
    <definedName name="_xleta.IF" hidden="1">#NAME?</definedName>
    <definedName name="A_IMPRESIÓN_IM">#REF!</definedName>
    <definedName name="_xlnm.Print_Area" localSheetId="3">'1'!$A$1:$AL$142</definedName>
    <definedName name="_xlnm.Print_Area" localSheetId="13">'11'!$A$2:$Z$19</definedName>
    <definedName name="_xlnm.Print_Area" localSheetId="16">'14'!$A$1:$D$68</definedName>
    <definedName name="_xlnm.Print_Area" localSheetId="18">'16'!$A$1:$F$23</definedName>
    <definedName name="_xlnm.Print_Area" localSheetId="19">'17'!$A$1:$K$19</definedName>
    <definedName name="_xlnm.Print_Area" localSheetId="20">'18'!$A$1:$J$33</definedName>
    <definedName name="_xlnm.Print_Area" localSheetId="4">'2'!$A$1:$AL$80</definedName>
    <definedName name="_xlnm.Print_Area" localSheetId="5">'3'!$A$1:$J$32</definedName>
    <definedName name="_xlnm.Print_Area" localSheetId="8">'6'!$A$2:$T$91</definedName>
    <definedName name="_xlnm.Print_Area" localSheetId="10">'8'!$A$1:$M$21</definedName>
    <definedName name="_xlnm.Print_Area" localSheetId="11">'9'!$A$2:$X$23</definedName>
    <definedName name="_xlnm.Print_Area" localSheetId="1">Índice!$A$1:$C$65</definedName>
    <definedName name="BANCOS">#REF!</definedName>
    <definedName name="CM" localSheetId="19">[5]Data!$B$1</definedName>
    <definedName name="CM">[5]Data!$B$1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[5]Data!$Q$1</definedName>
    <definedName name="CR">[5]Data!$Q$1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[5]Data!$AD$1</definedName>
    <definedName name="EDPYME">[5]Data!$AD$1</definedName>
    <definedName name="Fecha" localSheetId="13">[20]Datos!$D$4</definedName>
    <definedName name="Fecha" localSheetId="14">[27]Datos!$D$4</definedName>
    <definedName name="Fecha" localSheetId="15">[20]Datos!$D$4</definedName>
    <definedName name="Fecha" localSheetId="16">[20]Datos!$D$4</definedName>
    <definedName name="Fecha" localSheetId="23">[37]Datos!$D$4</definedName>
    <definedName name="fecha" localSheetId="27">#REF!</definedName>
    <definedName name="fecha" localSheetId="28">#REF!</definedName>
    <definedName name="fecha" localSheetId="29">#REF!</definedName>
    <definedName name="fecha" localSheetId="37">#REF!</definedName>
    <definedName name="Fecha" localSheetId="39">[23]Datos!$D$4</definedName>
    <definedName name="Fecha" localSheetId="41">[20]Datos!$D$4</definedName>
    <definedName name="fecha" localSheetId="10">#REF!</definedName>
    <definedName name="fecha" localSheetId="11">#REF!</definedName>
    <definedName name="Fecha">[7]Datos!$D$4</definedName>
    <definedName name="FWD">#REF!</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'[8]Ctas-Ind (1)'!#REF!</definedName>
    <definedName name="Indic.Propuestos" localSheetId="13">'[8]Ctas-Ind (1)'!#REF!</definedName>
    <definedName name="Indic.Propuestos" localSheetId="15">'[8]Ctas-Ind (1)'!#REF!</definedName>
    <definedName name="Indic.Propuestos" localSheetId="17">'[8]Ctas-Ind (1)'!#REF!</definedName>
    <definedName name="Indic.Propuestos" localSheetId="19">'[8]Ctas-Ind (1)'!#REF!</definedName>
    <definedName name="Indic.Propuestos" localSheetId="20">'[8]Ctas-Ind (1)'!#REF!</definedName>
    <definedName name="Indic.Propuestos" localSheetId="41">'[8]Ctas-Ind (1)'!#REF!</definedName>
    <definedName name="Indic.Propuestos" localSheetId="8">'[8]Ctas-Ind (1)'!#REF!</definedName>
    <definedName name="Indic.Propuestos" localSheetId="9">'[8]Ctas-Ind (1)'!#REF!</definedName>
    <definedName name="Indic.Propuestos">'[8]Ctas-Ind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27">#REF!</definedName>
    <definedName name="INDICE" localSheetId="28">#REF!</definedName>
    <definedName name="INDICE" localSheetId="29">#REF!</definedName>
    <definedName name="INDICE" localSheetId="37">#REF!</definedName>
    <definedName name="INDICE" localSheetId="41">[2]!INDICE</definedName>
    <definedName name="INDICE" localSheetId="8">[2]!INDICE</definedName>
    <definedName name="INDICE" localSheetId="9">[2]!INDICE</definedName>
    <definedName name="INDICE" localSheetId="10">#REF!</definedName>
    <definedName name="INDICE" localSheetId="11">#REF!</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'[14]02-T_DEP'!#REF!</definedName>
    <definedName name="Inicio" localSheetId="13">'[14]02-T_DEP'!#REF!</definedName>
    <definedName name="Inicio" localSheetId="14">'[9]02-T_DEP'!#REF!</definedName>
    <definedName name="Inicio" localSheetId="15">'[14]02-T_DEP'!#REF!</definedName>
    <definedName name="Inicio" localSheetId="16">'[14]02-T_DEP'!#REF!</definedName>
    <definedName name="Inicio" localSheetId="17">'[14]02-T_DEP'!#REF!</definedName>
    <definedName name="Inicio" localSheetId="18">'[14]02-T_DEP'!#REF!</definedName>
    <definedName name="Inicio" localSheetId="19">'[14]02-T_DEP'!#REF!</definedName>
    <definedName name="Inicio" localSheetId="20">'[9]02-T_DEP'!#REF!</definedName>
    <definedName name="Inicio" localSheetId="21">'[14]02-T_DEP'!#REF!</definedName>
    <definedName name="Inicio" localSheetId="27">#REF!</definedName>
    <definedName name="Inicio" localSheetId="28">#REF!</definedName>
    <definedName name="Inicio" localSheetId="29">#REF!</definedName>
    <definedName name="Inicio" localSheetId="30">'[9]02-T_DEP'!#REF!</definedName>
    <definedName name="Inicio" localSheetId="31">'[14]02-T_DEP'!#REF!</definedName>
    <definedName name="Inicio" localSheetId="32">'[14]02-T_DEP'!#REF!</definedName>
    <definedName name="Inicio" localSheetId="33">'[14]02-T_DEP'!#REF!</definedName>
    <definedName name="Inicio" localSheetId="34">'[9]02-T_DEP'!#REF!</definedName>
    <definedName name="Inicio" localSheetId="35">'[14]02-T_DEP'!#REF!</definedName>
    <definedName name="Inicio" localSheetId="36">'[14]02-T_DEP'!#REF!</definedName>
    <definedName name="Inicio" localSheetId="37">#REF!</definedName>
    <definedName name="Inicio" localSheetId="38">'[9]02-T_DEP'!#REF!</definedName>
    <definedName name="Inicio" localSheetId="39">'[14]02-T_DEP'!#REF!</definedName>
    <definedName name="Inicio" localSheetId="40">'[9]02-T_DEP'!#REF!</definedName>
    <definedName name="Inicio" localSheetId="41">'[14]02-T_DEP'!#REF!</definedName>
    <definedName name="Inicio" localSheetId="6">'[14]02-T_DEP'!#REF!</definedName>
    <definedName name="Inicio" localSheetId="8">'[14]02-T_DEP'!#REF!</definedName>
    <definedName name="Inicio" localSheetId="9">'[9]02-T_DEP'!#REF!</definedName>
    <definedName name="Inicio" localSheetId="10">#REF!</definedName>
    <definedName name="Inicio" localSheetId="11">#REF!</definedName>
    <definedName name="Inicio">'[3]02-T_DEP'!#REF!</definedName>
    <definedName name="lima" localSheetId="18">'16'!#REF!</definedName>
    <definedName name="lima" localSheetId="47">#REF!</definedName>
    <definedName name="lima" localSheetId="7">#REF!</definedName>
    <definedName name="lima">#REF!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5">'[39]05-BG'!$B$3</definedName>
    <definedName name="periodo">#REF!</definedName>
    <definedName name="periodo_aa">#REF!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#REF!</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1">#REF!</definedName>
    <definedName name="TipoCambioMes" localSheetId="5">'[39]05-BG'!$B$62</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#REF!</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<sst xmlns="http://schemas.openxmlformats.org/spreadsheetml/2006/main" count="5793" uniqueCount="1399">
  <si>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</si>
  <si>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</si>
  <si>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</si>
  <si>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</si>
  <si>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</si>
  <si>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</si>
  <si>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</si>
  <si>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</si>
  <si>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</si>
  <si>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</si>
  <si>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</si>
  <si>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</si>
  <si>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</si>
  <si>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</si>
  <si>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</si>
  <si>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</si>
  <si>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</si>
  <si>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</si>
  <si>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</si>
  <si>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</si>
  <si>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</si>
  <si>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</si>
  <si>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</si>
  <si>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</si>
  <si>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</si>
  <si>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</si>
  <si>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</si>
  <si>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</si>
  <si>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</si>
  <si>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Financiera Confianza</t>
  </si>
  <si>
    <t>Financiera Efectiva</t>
  </si>
  <si>
    <t>Financiera Qapaq</t>
  </si>
  <si>
    <t>Financiera Oh!</t>
  </si>
  <si>
    <t>Mitsui Auto Finance</t>
  </si>
  <si>
    <t>Financiera Proempresa</t>
  </si>
  <si>
    <t>Financiera Surgir</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</si>
  <si>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</si>
  <si>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</si>
  <si>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</si>
  <si>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</si>
  <si>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</si>
  <si>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</si>
  <si>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</si>
  <si>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</si>
  <si>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</si>
  <si>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</si>
  <si>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</si>
  <si>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</si>
  <si>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</si>
  <si>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</si>
  <si>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</si>
  <si>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</si>
  <si>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</si>
  <si>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</si>
  <si>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</si>
  <si>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Financiera Oh</t>
  </si>
  <si>
    <t>Financiera Credinka</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</si>
  <si>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</si>
  <si>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</si>
  <si>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</si>
  <si>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</si>
  <si>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
  </si>
  <si>
    <t>Estructura de los Créditos Directos por Departamento y Empresa Financiera</t>
  </si>
  <si>
    <t>(En porcentaje)</t>
  </si>
  <si>
    <t>Apurimac</t>
  </si>
  <si>
    <t>TOTAL (en miles de soles)</t>
  </si>
  <si>
    <t>-</t>
  </si>
  <si>
    <t>Fuente: Anexo N° 10 Depósitos y Colocaciones por Oficina.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</si>
  <si>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</si>
  <si>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</si>
  <si>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</si>
  <si>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</si>
  <si>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</si>
  <si>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</si>
  <si>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</si>
  <si>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</si>
  <si>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</si>
  <si>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</si>
  <si>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</si>
  <si>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</si>
  <si>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</si>
  <si>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</si>
  <si>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</si>
  <si>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</si>
  <si>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</si>
  <si>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</si>
  <si>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</si>
  <si>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</si>
  <si>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</si>
  <si>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</si>
  <si>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</si>
  <si>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</si>
  <si>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</si>
  <si>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</si>
  <si>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</si>
  <si>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</si>
  <si>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</si>
  <si>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</si>
  <si>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</si>
  <si>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</si>
  <si>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</si>
  <si>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</si>
  <si>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</si>
  <si>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</si>
  <si>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</si>
  <si>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</si>
  <si>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</si>
  <si>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</si>
  <si>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</si>
  <si>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</si>
  <si>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</si>
  <si>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</si>
  <si>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</si>
  <si>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</si>
  <si>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</si>
  <si>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</si>
  <si>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</si>
  <si>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</si>
  <si>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</si>
  <si>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</si>
  <si>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</si>
  <si>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</si>
  <si>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</si>
  <si>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Tarma</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</si>
  <si>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</si>
  <si>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</si>
  <si>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</si>
  <si>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</si>
  <si>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</si>
  <si>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</si>
  <si>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</si>
  <si>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</si>
  <si>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</si>
  <si>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</si>
  <si>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</si>
  <si>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</si>
  <si>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</si>
  <si>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</si>
  <si>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</si>
  <si>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</si>
  <si>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</si>
  <si>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</si>
  <si>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</si>
  <si>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</si>
  <si>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</si>
  <si>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</si>
  <si>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</si>
  <si>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</si>
  <si>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</si>
  <si>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</si>
  <si>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</si>
  <si>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</si>
  <si>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</si>
  <si>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</si>
  <si>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</si>
  <si>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</si>
  <si>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</si>
  <si>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</si>
  <si>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</si>
  <si>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</si>
  <si>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</si>
  <si>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</si>
  <si>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</si>
  <si>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</si>
  <si>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</si>
  <si>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</si>
  <si>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</si>
  <si>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</si>
  <si>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</si>
  <si>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</si>
  <si>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</si>
  <si>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</si>
  <si>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</si>
  <si>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</si>
  <si>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</si>
  <si>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</si>
  <si>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</si>
  <si>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</si>
  <si>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</si>
  <si>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</si>
  <si>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</si>
  <si>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</si>
  <si>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</si>
  <si>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</si>
  <si>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FINANCIERA CONFIANZA</t>
  </si>
  <si>
    <t>Chachapoyas</t>
  </si>
  <si>
    <t>Casma</t>
  </si>
  <si>
    <t>Moro</t>
  </si>
  <si>
    <t>Andahuaylas</t>
  </si>
  <si>
    <t>Cerro Colorado</t>
  </si>
  <si>
    <t>La Joya</t>
  </si>
  <si>
    <t>Castilla</t>
  </si>
  <si>
    <t>Uraca</t>
  </si>
  <si>
    <t>Caylloma</t>
  </si>
  <si>
    <t>Chivay</t>
  </si>
  <si>
    <t>Majes</t>
  </si>
  <si>
    <t>Islay</t>
  </si>
  <si>
    <t>Cocachacra</t>
  </si>
  <si>
    <t>Mollendo</t>
  </si>
  <si>
    <t>Condesuyos</t>
  </si>
  <si>
    <t>Chuquibamba</t>
  </si>
  <si>
    <t>San Juan Bautista</t>
  </si>
  <si>
    <t>Cajabamba</t>
  </si>
  <si>
    <t>Celendin</t>
  </si>
  <si>
    <t>Chota</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</si>
  <si>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</si>
  <si>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</si>
  <si>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</si>
  <si>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</si>
  <si>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</si>
  <si>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</si>
  <si>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</si>
  <si>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</si>
  <si>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</si>
  <si>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</si>
  <si>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</si>
  <si>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</si>
  <si>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</si>
  <si>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</si>
  <si>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</si>
  <si>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</si>
  <si>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</si>
  <si>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</si>
  <si>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</si>
  <si>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</si>
  <si>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</si>
  <si>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</si>
  <si>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</si>
  <si>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</si>
  <si>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</si>
  <si>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</si>
  <si>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</si>
  <si>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Yauli</t>
  </si>
  <si>
    <t>Santa Rosa de Sacco</t>
  </si>
  <si>
    <t>Chocope</t>
  </si>
  <si>
    <t>Otuzco</t>
  </si>
  <si>
    <t>Sanchez Carrion</t>
  </si>
  <si>
    <t>Huamachuco</t>
  </si>
  <si>
    <t>La Esperanza</t>
  </si>
  <si>
    <t>Santiago de Chuco</t>
  </si>
  <si>
    <t>Pataz</t>
  </si>
  <si>
    <t>Tayabamba</t>
  </si>
  <si>
    <t>Parcoy</t>
  </si>
  <si>
    <t>Olmos</t>
  </si>
  <si>
    <t>Tucume</t>
  </si>
  <si>
    <t>Imperial</t>
  </si>
  <si>
    <t>Pachacamac</t>
  </si>
  <si>
    <t>Oxapampa</t>
  </si>
  <si>
    <t>Puerto Bermudez</t>
  </si>
  <si>
    <t>Villa Rica</t>
  </si>
  <si>
    <t>Chaupimarca</t>
  </si>
  <si>
    <t>Ayabaca</t>
  </si>
  <si>
    <t>Montero</t>
  </si>
  <si>
    <t>Huancabamba</t>
  </si>
  <si>
    <t>Huarmaca</t>
  </si>
  <si>
    <t>La Union</t>
  </si>
  <si>
    <t>Sechura</t>
  </si>
  <si>
    <t>Rioja</t>
  </si>
  <si>
    <t>Nueva Cajamarca</t>
  </si>
  <si>
    <t>Coronel Gregorio Albarracín L</t>
  </si>
  <si>
    <t>Candarave</t>
  </si>
  <si>
    <t>Tarata</t>
  </si>
  <si>
    <t>Jorge Basadre</t>
  </si>
  <si>
    <t>Locumba</t>
  </si>
  <si>
    <t>Campoverde</t>
  </si>
  <si>
    <t>Padre Abad</t>
  </si>
  <si>
    <t>FINANCIERA EFECTIVA</t>
  </si>
  <si>
    <t>Nuevo Chimbote</t>
  </si>
  <si>
    <t>Huanta</t>
  </si>
  <si>
    <t>La Convencion</t>
  </si>
  <si>
    <t>Santa Ana</t>
  </si>
  <si>
    <t>Victor Larco Herrera</t>
  </si>
  <si>
    <t>Pacasmayo</t>
  </si>
  <si>
    <t>Motupe</t>
  </si>
  <si>
    <t>Ferreñafe</t>
  </si>
  <si>
    <t>Pueblo Nuevo</t>
  </si>
  <si>
    <t>Chancay</t>
  </si>
  <si>
    <t>Mancora</t>
  </si>
  <si>
    <t>Mariscal Caceres</t>
  </si>
  <si>
    <t>Juanjui</t>
  </si>
  <si>
    <t>Tocache</t>
  </si>
  <si>
    <t>Zarumilla</t>
  </si>
  <si>
    <t>Aguas Verdes</t>
  </si>
  <si>
    <t>FINANCIERA QAPAQ</t>
  </si>
  <si>
    <t>Mala</t>
  </si>
  <si>
    <t>La Molina</t>
  </si>
  <si>
    <t>Magdalena del Mar</t>
  </si>
  <si>
    <t>FINANC. PROEMPRESA</t>
  </si>
  <si>
    <t>Chincheros</t>
  </si>
  <si>
    <t>Anco-Huallo</t>
  </si>
  <si>
    <t>Paucarpata</t>
  </si>
  <si>
    <t>Yura</t>
  </si>
  <si>
    <t>Orcopampa</t>
  </si>
  <si>
    <t>La Mar</t>
  </si>
  <si>
    <t>Ayna</t>
  </si>
  <si>
    <t>Lucanas</t>
  </si>
  <si>
    <t>Puquio</t>
  </si>
  <si>
    <t>Sucre</t>
  </si>
  <si>
    <t>Querobamba</t>
  </si>
  <si>
    <t>Bellavista</t>
  </si>
  <si>
    <t>Pichari</t>
  </si>
  <si>
    <t>Acobamba</t>
  </si>
  <si>
    <t>Paucara</t>
  </si>
  <si>
    <t>Mazamari</t>
  </si>
  <si>
    <t>Canta</t>
  </si>
  <si>
    <t>MITSUI AUTO FINANCE</t>
  </si>
  <si>
    <t>FINANCIERA OH</t>
  </si>
  <si>
    <t>Yanahuara</t>
  </si>
  <si>
    <t>Barranco</t>
  </si>
  <si>
    <t>Pueblo Libre (Magdalena Vieja)</t>
  </si>
  <si>
    <t>Veintiséis de Octubre</t>
  </si>
  <si>
    <t>Morales</t>
  </si>
  <si>
    <t>Yarinacocha</t>
  </si>
  <si>
    <t>FINANCIERA SURGIR</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</si>
  <si>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</si>
  <si>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</si>
  <si>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</si>
  <si>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</si>
  <si>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</si>
  <si>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</si>
  <si>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</si>
  <si>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</si>
  <si>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</si>
  <si>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</si>
  <si>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</si>
  <si>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</si>
  <si>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</si>
  <si>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</si>
  <si>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</si>
  <si>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</si>
  <si>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</si>
  <si>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</si>
  <si>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</si>
  <si>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</si>
  <si>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</si>
  <si>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</si>
  <si>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</si>
  <si>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</si>
  <si>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</si>
  <si>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</si>
  <si>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</si>
  <si>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</si>
  <si>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</si>
  <si>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</si>
  <si>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</si>
  <si>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</si>
  <si>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</si>
  <si>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</si>
  <si>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</si>
  <si>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</si>
  <si>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Participación                         (%)</t>
  </si>
  <si>
    <t>Porcentaje                      Acumulado</t>
  </si>
  <si>
    <t>Tarjetas de Crédito*</t>
  </si>
  <si>
    <t>Préstamos</t>
  </si>
  <si>
    <t xml:space="preserve">Arrendamiento Financiero </t>
  </si>
  <si>
    <t>Compartamos Financiera</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</si>
  <si>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</si>
  <si>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</si>
  <si>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Ranking de Depósitos por Tipo</t>
  </si>
  <si>
    <t>Porcentaje                           Acumulado</t>
  </si>
  <si>
    <t>Fuente: Balance de Comprobación. Incluye Depósitos del Público y del Sistema Financiero y Organismos Internacionales.</t>
  </si>
  <si>
    <r>
      <t>Nuevos créditos corporativos, a grandes, medianas, pequeñas y a micro empresas por sector económico</t>
    </r>
    <r>
      <rPr>
        <vertAlign val="superscript"/>
        <sz val="22"/>
        <rFont val="Times New Roman"/>
        <family val="1"/>
      </rPr>
      <t>1/</t>
    </r>
    <r>
      <rPr>
        <sz val="22"/>
        <rFont val="Times New Roman"/>
        <family val="1"/>
      </rPr>
      <t xml:space="preserve"> y Empresa Financiera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</si>
  <si>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</si>
  <si>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</si>
  <si>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</si>
  <si>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</si>
  <si>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</si>
  <si>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</si>
  <si>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</si>
  <si>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</si>
  <si>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</si>
  <si>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1/  A partir de julio del 2024, se modificó el Anexo 3 para que considere las secciones y divisiones adoptadas por INEI en la revisión 4 del CIIU, por lo que la lista de sectores y su agrupamiento han variado.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</si>
  <si>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</si>
  <si>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</si>
  <si>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</si>
  <si>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</si>
  <si>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</si>
  <si>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Estructura del Activo por Empresa Financiera</t>
  </si>
  <si>
    <t>Empresas*</t>
  </si>
  <si>
    <t>Disponible</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</si>
  <si>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</si>
  <si>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</si>
  <si>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</si>
  <si>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</si>
  <si>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</si>
  <si>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</si>
  <si>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</si>
  <si>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</si>
  <si>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</si>
  <si>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</si>
  <si>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</si>
  <si>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</si>
  <si>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</si>
  <si>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</si>
  <si>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</si>
  <si>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</si>
  <si>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</si>
  <si>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</si>
  <si>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</si>
  <si>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</si>
  <si>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</si>
  <si>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</si>
  <si>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</si>
  <si>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</si>
  <si>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</si>
  <si>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</si>
  <si>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</si>
  <si>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</si>
  <si>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</si>
  <si>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</si>
  <si>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</si>
  <si>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</si>
  <si>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</si>
  <si>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</si>
  <si>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</si>
  <si>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</si>
  <si>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</si>
  <si>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</si>
  <si>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</si>
  <si>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</si>
  <si>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</si>
  <si>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</si>
  <si>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</si>
  <si>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</si>
  <si>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</si>
  <si>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</si>
  <si>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</si>
  <si>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</si>
  <si>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</si>
  <si>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</si>
  <si>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</si>
  <si>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</si>
  <si>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</si>
  <si>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</si>
  <si>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</si>
  <si>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</si>
  <si>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</si>
  <si>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</si>
  <si>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</si>
  <si>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</si>
  <si>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</si>
  <si>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</si>
  <si>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</si>
  <si>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</si>
  <si>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</si>
  <si>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</si>
  <si>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</si>
  <si>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</si>
  <si>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</si>
  <si>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</si>
  <si>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</si>
  <si>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</si>
  <si>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</si>
  <si>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</si>
  <si>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</si>
  <si>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</si>
  <si>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</si>
  <si>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</si>
  <si>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</si>
  <si>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</si>
  <si>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</si>
  <si>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</si>
  <si>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</si>
  <si>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</si>
  <si>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</si>
  <si>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</si>
  <si>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</si>
  <si>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</si>
  <si>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</si>
  <si>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</si>
  <si>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</si>
  <si>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</si>
  <si>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</si>
  <si>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</si>
  <si>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</si>
  <si>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</si>
  <si>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</si>
  <si>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</si>
  <si>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</si>
  <si>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</si>
  <si>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</si>
  <si>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</si>
  <si>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</si>
  <si>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</si>
  <si>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</si>
  <si>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</si>
  <si>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</si>
  <si>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</si>
  <si>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</si>
  <si>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</si>
  <si>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</si>
  <si>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</si>
  <si>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</si>
  <si>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</si>
  <si>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</si>
  <si>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</si>
  <si>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</si>
  <si>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</si>
  <si>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</si>
  <si>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</si>
  <si>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</si>
  <si>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</si>
  <si>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  Mediante la Resolución SBS N° 00348-2025 del 30.01.2025, se autorizó la conversión de Compartamos Financiera S.A. en banco, adoptando la denominación "Compartamos Banco", por lo que la información de la empresa se publica en la sección de Banca Múltiple a partir de este mes.</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</si>
  <si>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</si>
  <si>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</si>
  <si>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</si>
  <si>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</si>
  <si>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</si>
  <si>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</si>
  <si>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</si>
  <si>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</si>
  <si>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</si>
  <si>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</si>
  <si>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</si>
  <si>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</si>
  <si>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</si>
  <si>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</si>
  <si>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</si>
  <si>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</si>
  <si>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</si>
  <si>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</si>
  <si>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</si>
  <si>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</si>
  <si>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</si>
  <si>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</si>
  <si>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</si>
  <si>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</si>
  <si>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</si>
  <si>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</si>
  <si>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</si>
  <si>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</si>
  <si>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</si>
  <si>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</si>
  <si>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</si>
  <si>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</si>
  <si>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 xml:space="preserve">Financiera Qapaq </t>
  </si>
  <si>
    <t>TOTAL EMPRESAS FINANCIERAS *</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</si>
  <si>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</si>
  <si>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</si>
  <si>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</si>
  <si>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</si>
  <si>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</si>
  <si>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</si>
  <si>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</si>
  <si>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</si>
  <si>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Personal Según Categoría Laboral por Empresa Financiera</t>
  </si>
  <si>
    <t>(En número de personas)</t>
  </si>
  <si>
    <t>Gerentes</t>
  </si>
  <si>
    <t>Funcionarios</t>
  </si>
  <si>
    <t>Empleados</t>
  </si>
  <si>
    <t>Total*</t>
  </si>
  <si>
    <t>Créditos Directos y Número de Deudores de las Empresas Financieras</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</si>
  <si>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</si>
  <si>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</si>
  <si>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</si>
  <si>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</si>
  <si>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</si>
  <si>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</si>
  <si>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</si>
  <si>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</si>
  <si>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</si>
  <si>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</si>
  <si>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</si>
  <si>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</si>
  <si>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</si>
  <si>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</si>
  <si>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</si>
  <si>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</si>
  <si>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</si>
  <si>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</si>
  <si>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</si>
  <si>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</si>
  <si>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</si>
  <si>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</si>
  <si>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</si>
  <si>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</si>
  <si>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</si>
  <si>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</si>
  <si>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</si>
  <si>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</si>
  <si>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</si>
  <si>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</si>
  <si>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</si>
  <si>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</si>
  <si>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</si>
  <si>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</si>
  <si>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</si>
  <si>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</si>
  <si>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</si>
  <si>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</si>
  <si>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</si>
  <si>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</si>
  <si>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</si>
  <si>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</si>
  <si>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</si>
  <si>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</si>
  <si>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</si>
  <si>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</si>
  <si>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</si>
  <si>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</si>
  <si>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</si>
  <si>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</si>
  <si>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</si>
  <si>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</si>
  <si>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</si>
  <si>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</si>
  <si>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</si>
  <si>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</si>
  <si>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</si>
  <si>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</si>
  <si>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</si>
  <si>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</si>
  <si>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</si>
  <si>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</si>
  <si>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</si>
  <si>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</si>
  <si>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</si>
  <si>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</si>
  <si>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</si>
  <si>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</si>
  <si>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</si>
  <si>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</si>
  <si>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</si>
  <si>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</si>
  <si>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</si>
  <si>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</si>
  <si>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</si>
  <si>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</si>
  <si>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</si>
  <si>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</si>
  <si>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</si>
  <si>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</si>
  <si>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TOTAL*</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</si>
  <si>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</si>
  <si>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</si>
  <si>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</si>
  <si>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</si>
  <si>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</si>
  <si>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</si>
  <si>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</si>
  <si>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</si>
  <si>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</si>
  <si>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</si>
  <si>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</si>
  <si>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</si>
  <si>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</si>
  <si>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</si>
  <si>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</si>
  <si>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</si>
  <si>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</si>
  <si>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</si>
  <si>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</si>
  <si>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</si>
  <si>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</si>
  <si>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</si>
  <si>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TOTAL EMPRESAS FINANCIERAS*</t>
  </si>
  <si>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</si>
  <si>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</si>
  <si>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</si>
  <si>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</si>
  <si>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</si>
  <si>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</si>
  <si>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</si>
  <si>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</si>
  <si>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</si>
  <si>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</si>
  <si>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</si>
  <si>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</si>
  <si>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</si>
  <si>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</si>
  <si>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</si>
  <si>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</si>
  <si>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</si>
  <si>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</si>
  <si>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</si>
  <si>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</si>
  <si>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</si>
  <si>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</si>
  <si>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</si>
  <si>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</si>
  <si>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</si>
  <si>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</si>
  <si>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</si>
  <si>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</si>
  <si>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</si>
  <si>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</si>
  <si>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</si>
  <si>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</si>
  <si>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</si>
  <si>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</si>
  <si>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</si>
  <si>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</si>
  <si>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</si>
  <si>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</si>
  <si>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</si>
  <si>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Electricidad, Gas, Vapor y Aire Acondicionado</t>
  </si>
  <si>
    <t>Agua, Gestión de Desechos y Descontaminación</t>
  </si>
  <si>
    <t>Construcción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</si>
  <si>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</si>
  <si>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</si>
  <si>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</si>
  <si>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</si>
  <si>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</si>
  <si>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</si>
  <si>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</si>
  <si>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</si>
  <si>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Enseñanza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</si>
  <si>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</si>
  <si>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</si>
  <si>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</si>
  <si>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</si>
  <si>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</si>
  <si>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Stock y Flujo Crediticio por Tipo de Crédito y Sector Económico.</t>
  </si>
  <si>
    <t>Ratios de Morosidad según días de incumplimiento por Empresa Financiera</t>
  </si>
  <si>
    <t>Porcentaje de créditos con</t>
  </si>
  <si>
    <r>
      <t>Morosidad según criterio contable SBS</t>
    </r>
    <r>
      <rPr>
        <b/>
        <vertAlign val="superscript"/>
        <sz val="10"/>
        <rFont val="Arial Narrow"/>
        <family val="2"/>
      </rPr>
      <t>2/</t>
    </r>
  </si>
  <si>
    <t>Más de 30 días de incumplimiento</t>
  </si>
  <si>
    <t>Más de 60 días de incumplimiento</t>
  </si>
  <si>
    <r>
      <t>Más de 90 días de incumplimiento</t>
    </r>
    <r>
      <rPr>
        <vertAlign val="superscript"/>
        <sz val="10"/>
        <rFont val="Arial Narrow"/>
        <family val="2"/>
      </rPr>
      <t>1/</t>
    </r>
  </si>
  <si>
    <t>Más de 120 días de incumplimiento</t>
  </si>
  <si>
    <t>Fuente: Reporte N° 14 Créditos según días de incumplimiento.</t>
  </si>
  <si>
    <t>1/  Morosidad acorde con estándares internacionales. Corresponde a la definición de créditos vencidos establecida en Basilea II.</t>
  </si>
  <si>
    <t>2/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</si>
  <si>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</si>
  <si>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Flujo de Créditos Castigados por Tipo de Crédito y Empresa Financiera</t>
  </si>
  <si>
    <t>en el mes de Febrero de 2025</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</si>
  <si>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</si>
  <si>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</si>
  <si>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</si>
  <si>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</si>
  <si>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</si>
  <si>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</si>
  <si>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</si>
  <si>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</si>
  <si>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</si>
  <si>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</si>
  <si>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</si>
  <si>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</si>
  <si>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</si>
  <si>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</si>
  <si>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</si>
  <si>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</si>
  <si>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</si>
  <si>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</si>
  <si>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</si>
  <si>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</si>
  <si>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</si>
  <si>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Total Empresas Financieras</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</si>
  <si>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</si>
  <si>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</si>
  <si>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</si>
  <si>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</si>
  <si>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</si>
  <si>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</si>
  <si>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</si>
  <si>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</si>
  <si>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</si>
  <si>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</si>
  <si>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</si>
  <si>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</si>
  <si>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</si>
  <si>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</si>
  <si>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</si>
  <si>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</si>
  <si>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</si>
  <si>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</si>
  <si>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</si>
  <si>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</si>
  <si>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</si>
  <si>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</si>
  <si>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</si>
  <si>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</si>
  <si>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 Con Resolucion SBS N° 169-2024 de fecha 17.01.2024, se autorizó el funcionamiento de Financiera Surgir, la que comunica el inicio de sus operaciones desde el 15.04.2024.</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</si>
  <si>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</si>
  <si>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</si>
  <si>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</si>
  <si>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</si>
  <si>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</si>
  <si>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</si>
  <si>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</si>
  <si>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</si>
  <si>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</si>
  <si>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</si>
  <si>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</si>
  <si>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</si>
  <si>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</si>
  <si>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</si>
  <si>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</si>
  <si>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</si>
  <si>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</si>
  <si>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</si>
  <si>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</si>
  <si>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</si>
  <si>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</si>
  <si>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</si>
  <si>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</si>
  <si>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</si>
  <si>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</si>
  <si>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</si>
  <si>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</si>
  <si>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</si>
  <si>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</si>
  <si>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</si>
  <si>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</si>
  <si>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Financiera Surgir*</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</si>
  <si>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</si>
  <si>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</si>
  <si>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</si>
  <si>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</si>
  <si>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</si>
  <si>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</si>
  <si>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</si>
  <si>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</si>
  <si>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</si>
  <si>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</si>
  <si>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</si>
  <si>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</si>
  <si>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</si>
  <si>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</si>
  <si>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</si>
  <si>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</si>
  <si>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</si>
  <si>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</si>
  <si>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</si>
  <si>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</si>
  <si>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</si>
  <si>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</si>
  <si>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</si>
  <si>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</si>
  <si>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</si>
  <si>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</si>
  <si>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</si>
  <si>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</si>
  <si>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</si>
  <si>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</si>
  <si>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</si>
  <si>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</si>
  <si>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</si>
  <si>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</si>
  <si>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Balance General por Empresa Financiera</t>
  </si>
  <si>
    <t xml:space="preserve">(En miles de soles)  </t>
  </si>
  <si>
    <t>Activo</t>
  </si>
  <si>
    <t xml:space="preserve">Financiera Efectiva </t>
  </si>
  <si>
    <t xml:space="preserve">Mitsui Auto Finance </t>
  </si>
  <si>
    <t xml:space="preserve">Financiera Proempresa </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</si>
  <si>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</si>
  <si>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</si>
  <si>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</si>
  <si>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</si>
  <si>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</si>
  <si>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</si>
  <si>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</si>
  <si>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</si>
  <si>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</si>
  <si>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</si>
  <si>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</si>
  <si>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</si>
  <si>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</si>
  <si>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</si>
  <si>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</si>
  <si>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</si>
  <si>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</si>
  <si>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</si>
  <si>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</si>
  <si>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</si>
  <si>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</si>
  <si>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</si>
  <si>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</si>
  <si>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</si>
  <si>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</si>
  <si>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</si>
  <si>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</si>
  <si>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</si>
  <si>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</si>
  <si>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</si>
  <si>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</si>
  <si>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</si>
  <si>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</si>
  <si>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</si>
  <si>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</si>
  <si>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</si>
  <si>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</si>
  <si>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</si>
  <si>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</si>
  <si>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</si>
  <si>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</si>
  <si>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</si>
  <si>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</si>
  <si>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3.677</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</si>
  <si>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</si>
  <si>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</si>
  <si>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</si>
  <si>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</si>
  <si>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</si>
  <si>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</si>
  <si>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</si>
  <si>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</si>
  <si>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</si>
  <si>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</si>
  <si>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</si>
  <si>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</si>
  <si>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</si>
  <si>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</si>
  <si>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</si>
  <si>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</si>
  <si>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</si>
  <si>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</si>
  <si>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</si>
  <si>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</si>
  <si>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</si>
  <si>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</si>
  <si>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</si>
  <si>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</si>
  <si>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</si>
  <si>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</si>
  <si>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</si>
  <si>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</si>
  <si>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</si>
  <si>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</si>
  <si>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</si>
  <si>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</si>
  <si>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</si>
  <si>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</si>
  <si>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</si>
  <si>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</si>
  <si>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</si>
  <si>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</si>
  <si>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</si>
  <si>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</si>
  <si>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</si>
  <si>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</si>
  <si>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</si>
  <si>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</si>
  <si>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</si>
  <si>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</si>
  <si>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</si>
  <si>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</si>
  <si>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</si>
  <si>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</si>
  <si>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</si>
  <si>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</si>
  <si>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Mediante la Resolución SBS N° 00348-2025 del 30.01.2025, se autorizó la conversión de Compartamos Financiera S.A. en banco, adoptando la denominación "Compartamos Banco", por lo que la información de la empresa se publica en la sección de Banca Múltiple a partir de este mes.</t>
  </si>
  <si>
    <t>Estado de Ganancias y Pérdidas por Empresa Financiera</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</si>
  <si>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</si>
  <si>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</si>
  <si>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</si>
  <si>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</si>
  <si>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</si>
  <si>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</si>
  <si>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</si>
  <si>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</si>
  <si>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</si>
  <si>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</si>
  <si>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</si>
  <si>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</si>
  <si>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</si>
  <si>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</si>
  <si>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</si>
  <si>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</si>
  <si>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</si>
  <si>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</si>
  <si>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</si>
  <si>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</si>
  <si>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</si>
  <si>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</si>
  <si>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</si>
  <si>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</si>
  <si>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</si>
  <si>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</si>
  <si>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</si>
  <si>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</si>
  <si>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</si>
  <si>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</si>
  <si>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</si>
  <si>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</si>
  <si>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</si>
  <si>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</si>
  <si>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</si>
  <si>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</si>
  <si>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</si>
  <si>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</si>
  <si>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</si>
  <si>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</si>
  <si>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</si>
  <si>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</si>
  <si>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</si>
  <si>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</si>
  <si>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</si>
  <si>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</si>
  <si>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</si>
  <si>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</si>
  <si>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</si>
  <si>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</si>
  <si>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Indicadores Financieros por Empresa Financiera</t>
  </si>
  <si>
    <t>( En porcentaje )</t>
  </si>
  <si>
    <t>Actualizado al 05.06.2025</t>
  </si>
  <si>
    <t>SOLVENCIA</t>
  </si>
  <si>
    <t>Ratio de Capital Global (al 31/01/2025)</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</si>
  <si>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</si>
  <si>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</si>
  <si>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</si>
  <si>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</si>
  <si>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</si>
  <si>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</si>
  <si>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</si>
  <si>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</si>
  <si>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n.d.</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</si>
  <si>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</si>
  <si>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</si>
  <si>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</si>
  <si>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</si>
  <si>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</si>
  <si>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</si>
  <si>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</si>
  <si>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</si>
  <si>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</si>
  <si>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</si>
  <si>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</si>
  <si>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</si>
  <si>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</si>
  <si>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</si>
  <si>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En el marco de la Emergencia Nacional ante el Covid-19, se permitió a las  empresas del sistema financiero realizar la modificación de las condiciones contractuales de su cartera de créditos siempre que estos   hayan estado al día a la fecha de la declaratoria de emergencia (DS 044-2020) o hayan presentado como máximo 15 días calendario de atraso al 29 de febrero 2020, hasta el 31 de agosto 2020.</t>
    </r>
  </si>
  <si>
    <t>Financiera TFC S.A.</t>
  </si>
  <si>
    <t>Financiera Edyficar</t>
  </si>
  <si>
    <t xml:space="preserve">Financiera Universal </t>
  </si>
  <si>
    <t xml:space="preserve">Financiera UNO </t>
  </si>
  <si>
    <t xml:space="preserve">Amérika Financiera </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</si>
  <si>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</si>
  <si>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</si>
  <si>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</si>
  <si>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</si>
  <si>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</si>
  <si>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</si>
  <si>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</si>
  <si>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</si>
  <si>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</si>
  <si>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</si>
  <si>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</si>
  <si>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</si>
  <si>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</si>
  <si>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</si>
  <si>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</si>
  <si>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</si>
  <si>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</si>
  <si>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</si>
  <si>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</si>
  <si>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</si>
  <si>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</si>
  <si>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</si>
  <si>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</si>
  <si>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</si>
  <si>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</si>
  <si>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</si>
  <si>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</si>
  <si>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</si>
  <si>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</si>
  <si>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</si>
  <si>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</si>
  <si>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</si>
  <si>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</si>
  <si>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</si>
  <si>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</si>
  <si>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</si>
  <si>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</si>
  <si>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</si>
  <si>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</si>
  <si>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</si>
  <si>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</si>
  <si>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</si>
  <si>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</si>
  <si>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</si>
  <si>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</si>
  <si>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</si>
  <si>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</si>
  <si>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</si>
  <si>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</si>
  <si>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</si>
  <si>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</si>
  <si>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</si>
  <si>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</si>
  <si>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</si>
  <si>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</si>
  <si>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</si>
  <si>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</si>
  <si>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</si>
  <si>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</si>
  <si>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</si>
  <si>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</si>
  <si>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</si>
  <si>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</si>
  <si>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</si>
  <si>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</si>
  <si>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</si>
  <si>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</si>
  <si>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</si>
  <si>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</si>
  <si>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</si>
  <si>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</si>
  <si>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</si>
  <si>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</si>
  <si>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</si>
  <si>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</si>
  <si>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</si>
  <si>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</si>
  <si>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</si>
  <si>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</si>
  <si>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</si>
  <si>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</si>
  <si>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</si>
  <si>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</si>
  <si>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</si>
  <si>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</si>
  <si>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</si>
  <si>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</si>
  <si>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</si>
  <si>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</si>
  <si>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</si>
  <si>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</si>
  <si>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</si>
  <si>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</si>
  <si>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</si>
  <si>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</si>
  <si>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</si>
  <si>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</si>
  <si>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</si>
  <si>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</si>
  <si>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</si>
  <si>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</si>
  <si>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</si>
  <si>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</si>
  <si>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</si>
  <si>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</si>
  <si>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</si>
  <si>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</si>
  <si>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</si>
  <si>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</si>
  <si>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</si>
  <si>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</si>
  <si>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</si>
  <si>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</si>
  <si>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</si>
  <si>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</si>
  <si>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</si>
  <si>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</si>
  <si>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</si>
  <si>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</si>
  <si>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</si>
  <si>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</si>
  <si>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</si>
  <si>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</si>
  <si>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</si>
  <si>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</si>
  <si>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</si>
  <si>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</si>
  <si>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</si>
  <si>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</si>
  <si>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</si>
  <si>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</si>
  <si>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</si>
  <si>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</si>
  <si>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</si>
  <si>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</si>
  <si>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</si>
  <si>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</si>
  <si>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</si>
  <si>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</si>
  <si>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</si>
  <si>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</si>
  <si>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</si>
  <si>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</si>
  <si>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</si>
  <si>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</si>
  <si>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</si>
  <si>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</si>
  <si>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</si>
  <si>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</si>
  <si>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</si>
  <si>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</si>
  <si>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</si>
  <si>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</si>
  <si>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</si>
  <si>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</si>
  <si>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</si>
  <si>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</si>
  <si>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</si>
  <si>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</si>
  <si>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</si>
  <si>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</si>
  <si>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</si>
  <si>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</si>
  <si>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</si>
  <si>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</si>
  <si>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</si>
  <si>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</si>
  <si>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</si>
  <si>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</si>
  <si>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</si>
  <si>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</si>
  <si>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</si>
  <si>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</si>
  <si>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</si>
  <si>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</si>
  <si>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</si>
  <si>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</si>
  <si>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</si>
  <si>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</si>
  <si>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</si>
  <si>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</si>
  <si>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</si>
  <si>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</si>
  <si>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</si>
  <si>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</si>
  <si>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</si>
  <si>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</si>
  <si>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</si>
  <si>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</si>
  <si>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</si>
  <si>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</si>
  <si>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</si>
  <si>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</si>
  <si>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</si>
  <si>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</si>
  <si>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</si>
  <si>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</si>
  <si>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</si>
  <si>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</si>
  <si>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</si>
  <si>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</si>
  <si>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</si>
  <si>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</si>
  <si>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</si>
  <si>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</si>
  <si>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</si>
  <si>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</si>
  <si>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</si>
  <si>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</si>
  <si>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</si>
  <si>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</si>
  <si>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</si>
  <si>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</si>
  <si>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</si>
  <si>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</si>
  <si>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</si>
  <si>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</si>
  <si>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</si>
  <si>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</si>
  <si>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</si>
  <si>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</si>
  <si>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</si>
  <si>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</si>
  <si>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</si>
  <si>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</si>
  <si>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</si>
  <si>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</si>
  <si>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</si>
  <si>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</si>
  <si>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</si>
  <si>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</si>
  <si>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</si>
  <si>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</si>
  <si>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</si>
  <si>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</si>
  <si>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</si>
  <si>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</si>
  <si>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</si>
  <si>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</si>
  <si>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</si>
  <si>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</si>
  <si>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</si>
  <si>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</si>
  <si>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</si>
  <si>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</si>
  <si>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</si>
  <si>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</si>
  <si>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</si>
  <si>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</si>
  <si>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</si>
  <si>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</si>
  <si>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</si>
  <si>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</si>
  <si>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</si>
  <si>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</si>
  <si>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</si>
  <si>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</si>
  <si>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</si>
  <si>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</si>
  <si>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</si>
  <si>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</si>
  <si>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</si>
  <si>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</si>
  <si>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</si>
  <si>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</si>
  <si>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</si>
  <si>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</si>
  <si>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</si>
  <si>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</si>
  <si>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</si>
  <si>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</si>
  <si>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</si>
  <si>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</si>
  <si>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</si>
  <si>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</si>
  <si>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</si>
  <si>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</si>
  <si>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</si>
  <si>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</si>
  <si>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</si>
  <si>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</si>
  <si>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</si>
  <si>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</si>
  <si>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</si>
  <si>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</si>
  <si>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</si>
  <si>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</si>
  <si>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</si>
  <si>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</si>
  <si>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</si>
  <si>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</si>
  <si>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</si>
  <si>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</si>
  <si>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</si>
  <si>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</si>
  <si>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</si>
  <si>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</si>
  <si>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</si>
  <si>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</si>
  <si>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</si>
  <si>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</si>
  <si>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</si>
  <si>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</si>
  <si>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</si>
  <si>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</si>
  <si>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</si>
  <si>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</si>
  <si>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</si>
  <si>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</si>
  <si>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</si>
  <si>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</si>
  <si>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</si>
  <si>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</si>
  <si>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</si>
  <si>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</si>
  <si>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</si>
  <si>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</si>
  <si>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</si>
  <si>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</si>
  <si>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</si>
  <si>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</si>
  <si>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</si>
  <si>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</si>
  <si>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</si>
  <si>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</si>
  <si>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</si>
  <si>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</si>
  <si>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</si>
  <si>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</si>
  <si>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</si>
  <si>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</si>
  <si>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</si>
  <si>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</si>
  <si>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</si>
  <si>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</si>
  <si>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</si>
  <si>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</si>
  <si>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</si>
  <si>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</si>
  <si>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</si>
  <si>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</si>
  <si>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</si>
  <si>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</si>
  <si>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</si>
  <si>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</si>
  <si>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</si>
  <si>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</si>
  <si>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</si>
  <si>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</si>
  <si>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</si>
  <si>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</si>
  <si>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</si>
  <si>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</si>
  <si>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</si>
  <si>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</si>
  <si>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</si>
  <si>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</si>
  <si>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</si>
  <si>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</si>
  <si>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</si>
  <si>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</si>
  <si>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</si>
  <si>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</si>
  <si>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</si>
  <si>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</si>
  <si>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</si>
  <si>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</si>
  <si>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</si>
  <si>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</si>
  <si>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</si>
  <si>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Ganancias en Riesgo y Valor Patrimonial en Riesgo</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</si>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</sst>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4">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00\ _______________-;_-\(#,##0.00\)\ _______________-;_-* &quot;-&quot;\ ????????_-;_-@_-"/>
    <numFmt numFmtId="185" formatCode="_(* #,###,##0_____________)\ ;_(* \(#,###,##0\)\ ;* &quot;-&quot;????????;_(@_)"/>
    <numFmt numFmtId="186" formatCode="_-* #,##0.00\ _______________-;_-\(#,##0.00\)\ _______________-;_-* &quot;-&quot;\ ???????_-;_-@_-"/>
    <numFmt numFmtId="187" formatCode="_(* #,###,##0_____________)\ ;_(* \(#,###,##0\)\ ;* &quot;-&quot;??????;_(@_)"/>
    <numFmt numFmtId="188" formatCode="_-* #,##0.00\ _________-;_-\(#,##0.00\)\ _________-;_-* &quot;-&quot;\ ????_-;_-@_-"/>
    <numFmt numFmtId="189" formatCode="_(* #,###,##0_______________)\ ;_(* \(#,###,##0\)\ ;* &quot;-&quot;??????;_(@_)"/>
    <numFmt numFmtId="190" formatCode="_-* #,##0.00\ ___________________-;_-\(#,##0.00\)\ ___________________-;_-* &quot;-&quot;\ ????????????_-;_-@_-"/>
    <numFmt numFmtId="191" formatCode="_(* #,###,##0_________________)\ ;_(* \(#,###,##0\)\ ;* &quot;-&quot;????????;_(@_)"/>
    <numFmt numFmtId="192" formatCode="&quot;Al&quot;\ dd\ &quot;de&quot;\ mmmm\ &quot;de&quot;\ yyyy"/>
    <numFmt numFmtId="193" formatCode="0.00000"/>
    <numFmt numFmtId="194" formatCode="_(* #,##0.0_);_(* \(#,##0.0\);_(* &quot;-&quot;??_);_(@_)"/>
    <numFmt numFmtId="195" formatCode="_(* #\ #,###,##0.00___________________________);_(* \(#\ ###\ ###\);_(* &quot;-&quot;?????????????_);_(@_)"/>
    <numFmt numFmtId="196" formatCode="_(* #,\ ###,###_______________________);_(* \(#\ ###\ ###\);_(* &quot;-&quot;??????_);_(@_)"/>
    <numFmt numFmtId="197" formatCode="_(* #,##0.00_________________);_(* \(#,##0.00\);_(* &quot;-&quot;????????_);_(@_)"/>
    <numFmt numFmtId="198" formatCode="_-* #,##0.00\ _P_t_a_-;\-* #,##0.00\ _P_t_a_-;_-* &quot;-&quot;??\ _P_t_a_-;_-@_-"/>
    <numFmt numFmtId="199" formatCode="_(* #,\ ###,###_______________);_(* \(#\ ###\ ###\);_(* &quot;-&quot;??_);_(@_)"/>
    <numFmt numFmtId="200" formatCode="_(* #,##0_________________);_(* \(#,##0\);_(* &quot;-&quot;????????_);_(@_)"/>
    <numFmt numFmtId="201" formatCode="_(* ##,#00_____________________);_(* \(#,##0.00\);_(* &quot;-&quot;??????????_);_(@_)"/>
    <numFmt numFmtId="202" formatCode="&quot;Publicado el&quot;\ dd/mm/yyyy"/>
    <numFmt numFmtId="203" formatCode="* #\ ###\ ###____________;\ * #\ ###\ ###\____________ ;* &quot;-&quot;?????;_(@_)"/>
    <numFmt numFmtId="204" formatCode="0.00_);\(0.00\)"/>
    <numFmt numFmtId="205" formatCode="* #\ ###\ ###__________________;\ * #\ ###\ ###\________________________ ;* &quot;-&quot;???????????;_(@_)"/>
    <numFmt numFmtId="206" formatCode="_(* #\ ###\ ###_);_(* \(#\ ###\ ###\);_(* &quot;-&quot;??_);_(@_)"/>
    <numFmt numFmtId="207" formatCode="_(* ###,##0_______);_(* \(###,##0\)\ ;* &quot;-&quot;?????;_(@_)"/>
    <numFmt numFmtId="208" formatCode="_ * #,##0.00000_ ;_ * \-#,##0.00000_ ;_ * &quot;-&quot;??_ ;_ @_ "/>
    <numFmt numFmtId="209" formatCode="_(* #\ ###\ ##0___________);_(* \(#\ ###\ ##0\)\ ;* &quot;-&quot;??????;_(@_)"/>
    <numFmt numFmtId="210" formatCode="_(* #,##0_);_(* \(#,##0\);_(* &quot;-&quot;?_);_(@_)"/>
    <numFmt numFmtId="211" formatCode="_(* #,###,##0_________________)\ ;_(* \(#,###,##0\)\ ;* &quot;-&quot;??????????;_(@_)"/>
    <numFmt numFmtId="212" formatCode="d\-m\-yy;@"/>
    <numFmt numFmtId="213" formatCode="#,##0_ ;[Red]\-#,##0\ "/>
    <numFmt numFmtId="214" formatCode="0.000000000000"/>
    <numFmt numFmtId="215" formatCode="0.00000000000000000"/>
    <numFmt numFmtId="216" formatCode="_(* #\ ##0.00_);_(* \(#\ ##0.00\);_(* &quot;-&quot;??_);_(@_)"/>
    <numFmt numFmtId="217" formatCode="_(* #,##0.000_);_(* \(#,##0.000\);_(* &quot;-&quot;??_);_(@_)"/>
    <numFmt numFmtId="218" formatCode="_(* #\ ###\ ##0_);_(* \(#\ ###\ ##0\)__;* &quot;-&quot;??;_(@_)"/>
    <numFmt numFmtId="219" formatCode="[$-C0A]d\ &quot;de&quot;\ mmmm\ &quot;de&quot;\ yyyy;@"/>
    <numFmt numFmtId="220" formatCode="_(* #,##0.00_);_(* \(#,##0.00\);_(* &quot;-&quot;?_);_(@_)"/>
    <numFmt numFmtId="221" formatCode="_(* #,###,##0_____________________)\ ;_(* \(#,###,##0\)\ ;* &quot;-&quot;????????????;_(@_)"/>
    <numFmt numFmtId="222" formatCode="_-* #,##0.0\ _-;_-\(#,##0.0\)\ _-;_-* &quot;-&quot;\ _-;_-@_-"/>
    <numFmt numFmtId="223" formatCode="&quot;Promedio de Saldos Diarios a &quot;mmmm&quot; de &quot;yyyy"/>
    <numFmt numFmtId="224" formatCode="&quot;Publicado el&quot;\ dd\-mm\-yyyy"/>
    <numFmt numFmtId="225" formatCode="_(* #,##0___________);_(* \(#,##0\)__________;_(* &quot;-&quot;??????_);_(@_)"/>
    <numFmt numFmtId="226" formatCode="_(* #,###,##0_________)\ ;_(* \(#,###,##0\)\ __\ _____ ;* &quot;-&quot;??????;_(@_)"/>
    <numFmt numFmtId="227" formatCode="&quot;Al &quot;dd&quot; de &quot;mmmm&quot; de &quot;yyyy"/>
    <numFmt numFmtId="228" formatCode="_(* #,###,##0_________)\ ;_(* \(#,###,##0\)\ ;* &quot;-&quot;??????;_(@_)"/>
    <numFmt numFmtId="229" formatCode="_(* #,###,##0.000000_________)\ ;_(* \(#,###,##0.000000\)\ ;* &quot;-&quot;??????;_(@_)"/>
    <numFmt numFmtId="230" formatCode="_(* #,###,##0.0000_________)\ ;_(* \(#,###,##0.0000\)\ ;* &quot;-&quot;??????;_(@_)"/>
    <numFmt numFmtId="231" formatCode="_(* #,###,##0.00_________)\ ;_(* \(#,###,##0.00\)\ __\ _____ ;* &quot;-&quot;??????;_(@_)"/>
    <numFmt numFmtId="232" formatCode="_(* #,##0.00_____________);_(* \(#,##0.00\)_____________ ;_(* &quot;-&quot;???????_);_(@_)"/>
    <numFmt numFmtId="233" formatCode="_(* #\ #,###,##0.00___________________);_(* \(#\ ###\ ###\);_(* &quot;-&quot;?????????_);_(@_)"/>
    <numFmt numFmtId="234" formatCode="_(* #,##0_____________);_(* \(#,##0\)_____________ ;_(* &quot;-&quot;???????,_);_(@_)"/>
    <numFmt numFmtId="235" formatCode="_(* #,##0_____________);_(* \(#,##0\)_____________ ;_(* &quot;-&quot;???????_);_(@_)"/>
    <numFmt numFmtId="236" formatCode="_-* #,##0.00\ _______-;_-\(#,##0.00\)\ _______-;_-* &quot;-&quot;\ ??????_-;_-@_-"/>
  </numFmts>
  <fonts count="16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sz val="9"/>
      <color rgb="FF0070C0"/>
      <name val="Arial"/>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Aptos Narrow"/>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vertAlign val="superscript"/>
      <sz val="22"/>
      <name val="Times New Roman"/>
      <family val="1"/>
    </font>
    <font>
      <sz val="10"/>
      <color indexed="9"/>
      <name val="Arial Narrow"/>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u/>
      <sz val="9"/>
      <color indexed="12"/>
      <name val="Arial Narrow"/>
      <family val="2"/>
    </font>
    <font>
      <b/>
      <sz val="10"/>
      <color indexed="10"/>
      <name val="Arial"/>
      <family val="2"/>
    </font>
    <font>
      <i/>
      <sz val="10"/>
      <name val="Arial Narrow"/>
      <family val="2"/>
    </font>
    <font>
      <b/>
      <sz val="14.55"/>
      <name val="Times New Roman"/>
      <family val="1"/>
    </font>
    <font>
      <sz val="14.55"/>
      <name val="Times New Roman"/>
      <family val="1"/>
    </font>
    <font>
      <b/>
      <sz val="12"/>
      <name val="Arial Narrow"/>
      <family val="2"/>
    </font>
    <font>
      <sz val="9"/>
      <name val="Arial"/>
      <family val="2"/>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sz val="20"/>
      <name val="Times New Roman"/>
      <family val="1"/>
    </font>
    <font>
      <b/>
      <sz val="16"/>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sz val="14.5"/>
      <name val="Arial"/>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3"/>
      <name val="Arial Narrow"/>
      <family val="2"/>
    </font>
    <font>
      <sz val="10"/>
      <color indexed="8"/>
      <name val="Arial"/>
      <family val="2"/>
    </font>
    <font>
      <sz val="7"/>
      <color indexed="8"/>
      <name val="Arial"/>
      <family val="2"/>
    </font>
    <font>
      <b/>
      <sz val="13.5"/>
      <name val="Arial Narrow"/>
      <family val="2"/>
    </font>
    <font>
      <i/>
      <sz val="10"/>
      <name val="Arial"/>
      <family val="2"/>
    </font>
    <font>
      <b/>
      <sz val="9"/>
      <color indexed="12"/>
      <name val="Arial"/>
      <family val="2"/>
    </font>
    <font>
      <b/>
      <sz val="8"/>
      <color indexed="12"/>
      <name val="Arial"/>
      <family val="2"/>
    </font>
    <font>
      <sz val="7.5"/>
      <name val="Arial Narrow"/>
      <family val="2"/>
    </font>
    <font>
      <b/>
      <sz val="7.5"/>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b/>
      <sz val="10"/>
      <color rgb="FF0000FF"/>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7">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indexed="65"/>
      </left>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thin">
        <color indexed="64"/>
      </top>
      <bottom/>
      <diagonal/>
    </border>
    <border>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ABABAB"/>
      </left>
      <right/>
      <top style="thin">
        <color indexed="65"/>
      </top>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64"/>
      </top>
      <bottom/>
      <diagonal/>
    </border>
    <border>
      <left/>
      <right/>
      <top style="thick">
        <color indexed="64"/>
      </top>
      <bottom style="thin">
        <color indexed="64"/>
      </bottom>
      <diagonal/>
    </border>
    <border>
      <left/>
      <right/>
      <top/>
      <bottom style="thick">
        <color indexed="64"/>
      </bottom>
      <diagonal/>
    </border>
    <border>
      <left/>
      <right/>
      <top style="thick">
        <color indexed="18"/>
      </top>
      <bottom/>
      <diagonal/>
    </border>
    <border>
      <left/>
      <right/>
      <top/>
      <bottom style="thick">
        <color theme="3"/>
      </bottom>
      <diagonal/>
    </border>
  </borders>
  <cellStyleXfs count="57">
    <xf numFmtId="0" fontId="0" fillId="0" borderId="0"/>
    <xf numFmtId="0" fontId="3" fillId="0" borderId="0"/>
    <xf numFmtId="166" fontId="3" fillId="0" borderId="0"/>
    <xf numFmtId="0" fontId="31" fillId="0" borderId="0"/>
    <xf numFmtId="166" fontId="3" fillId="0" borderId="0" applyFont="0" applyFill="0" applyBorder="0" applyAlignment="0" applyProtection="0"/>
    <xf numFmtId="166" fontId="3" fillId="0" borderId="0"/>
    <xf numFmtId="0"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0" fillId="0" borderId="0" applyNumberFormat="0" applyFill="0" applyBorder="0" applyAlignment="0" applyProtection="0">
      <alignment vertical="top"/>
      <protection locked="0"/>
    </xf>
    <xf numFmtId="0" fontId="3" fillId="0" borderId="0" applyFont="0" applyFill="0" applyBorder="0" applyAlignment="0" applyProtection="0"/>
    <xf numFmtId="198" fontId="3" fillId="0" borderId="0" applyFont="0" applyFill="0" applyBorder="0" applyAlignment="0" applyProtection="0"/>
    <xf numFmtId="0" fontId="93" fillId="0" borderId="0"/>
    <xf numFmtId="170" fontId="3" fillId="0" borderId="0" applyFont="0" applyFill="0" applyBorder="0" applyAlignment="0" applyProtection="0"/>
    <xf numFmtId="0"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23" fillId="0" borderId="0"/>
    <xf numFmtId="0" fontId="3" fillId="0" borderId="0"/>
    <xf numFmtId="198" fontId="3" fillId="0" borderId="0" applyFont="0" applyFill="0" applyBorder="0" applyAlignment="0" applyProtection="0"/>
    <xf numFmtId="0" fontId="3" fillId="0" borderId="0" applyProtection="0">
      <protection locked="0"/>
    </xf>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68">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6"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8"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9" fillId="0" borderId="0" xfId="2" applyFont="1" applyAlignment="1">
      <alignment horizontal="center" vertical="center" wrapText="1"/>
    </xf>
    <xf numFmtId="2" fontId="28" fillId="0" borderId="0" xfId="2" applyNumberFormat="1" applyFont="1" applyAlignment="1">
      <alignment horizontal="center" vertical="center" wrapText="1"/>
    </xf>
    <xf numFmtId="2" fontId="30"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3" fillId="0" borderId="0" xfId="2" applyFont="1" applyAlignment="1">
      <alignment vertical="center"/>
    </xf>
    <xf numFmtId="166" fontId="34"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5"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7"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6" applyFont="1" applyAlignment="1">
      <alignment vertical="center"/>
    </xf>
    <xf numFmtId="0" fontId="14"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6"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6" fillId="0" borderId="3" xfId="1" applyFont="1" applyBorder="1" applyAlignment="1">
      <alignment horizontal="center"/>
    </xf>
    <xf numFmtId="0" fontId="36"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7" applyNumberFormat="1" applyFont="1" applyFill="1" applyBorder="1" applyAlignment="1">
      <alignment horizontal="center" vertical="center"/>
    </xf>
    <xf numFmtId="168" fontId="14" fillId="0" borderId="0" xfId="8"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7" applyNumberFormat="1" applyFont="1" applyFill="1" applyBorder="1" applyAlignment="1">
      <alignment horizontal="center" vertical="center"/>
    </xf>
    <xf numFmtId="168" fontId="15" fillId="0" borderId="3" xfId="8"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8" applyNumberFormat="1" applyFont="1" applyBorder="1" applyAlignment="1">
      <alignment horizontal="center"/>
    </xf>
    <xf numFmtId="3" fontId="15" fillId="0" borderId="0" xfId="8"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4"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9" applyNumberFormat="1" applyFont="1" applyFill="1" applyBorder="1" applyAlignment="1">
      <alignment vertical="center"/>
    </xf>
    <xf numFmtId="174" fontId="14" fillId="0" borderId="0" xfId="10" applyNumberFormat="1" applyFont="1"/>
    <xf numFmtId="174" fontId="14" fillId="0" borderId="0" xfId="1" applyNumberFormat="1" applyFont="1"/>
    <xf numFmtId="0" fontId="15" fillId="0" borderId="3" xfId="1" applyFont="1" applyBorder="1" applyAlignment="1">
      <alignment horizontal="left" wrapText="1"/>
    </xf>
    <xf numFmtId="168" fontId="15" fillId="0" borderId="3" xfId="9"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1" applyFont="1" applyAlignment="1">
      <alignment horizontal="center" vertical="top" wrapText="1"/>
    </xf>
    <xf numFmtId="0" fontId="45" fillId="0" borderId="0" xfId="11" applyFont="1"/>
    <xf numFmtId="167" fontId="8" fillId="0" borderId="0" xfId="11" applyNumberFormat="1" applyFont="1" applyAlignment="1">
      <alignment horizontal="center"/>
    </xf>
    <xf numFmtId="0" fontId="5" fillId="0" borderId="0" xfId="11" applyFont="1" applyAlignment="1">
      <alignment horizontal="center"/>
    </xf>
    <xf numFmtId="0" fontId="46" fillId="0" borderId="0" xfId="11" applyFont="1" applyAlignment="1">
      <alignment horizontal="left"/>
    </xf>
    <xf numFmtId="0" fontId="5" fillId="0" borderId="4" xfId="11" applyFont="1" applyBorder="1" applyAlignment="1">
      <alignment horizontal="center"/>
    </xf>
    <xf numFmtId="0" fontId="5" fillId="0" borderId="0" xfId="11" applyFont="1" applyAlignment="1">
      <alignment horizontal="center"/>
    </xf>
    <xf numFmtId="0" fontId="11" fillId="0" borderId="6" xfId="11" applyFont="1" applyBorder="1" applyAlignment="1">
      <alignment horizontal="left" vertical="center" wrapText="1"/>
    </xf>
    <xf numFmtId="177" fontId="11" fillId="0" borderId="7" xfId="11" applyNumberFormat="1" applyFont="1" applyBorder="1" applyAlignment="1">
      <alignment horizontal="center"/>
    </xf>
    <xf numFmtId="177" fontId="11" fillId="0" borderId="8" xfId="11" applyNumberFormat="1" applyFont="1" applyBorder="1" applyAlignment="1">
      <alignment horizontal="center"/>
    </xf>
    <xf numFmtId="177" fontId="11" fillId="0" borderId="9" xfId="11" applyNumberFormat="1" applyFont="1" applyBorder="1" applyAlignment="1">
      <alignment horizontal="center"/>
    </xf>
    <xf numFmtId="0" fontId="11" fillId="0" borderId="1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xf>
    <xf numFmtId="0" fontId="11" fillId="0" borderId="9" xfId="11" applyFont="1" applyBorder="1" applyAlignment="1">
      <alignment horizontal="center"/>
    </xf>
    <xf numFmtId="0" fontId="11" fillId="0" borderId="11" xfId="11" applyFont="1" applyBorder="1" applyAlignment="1">
      <alignment horizontal="center" vertical="center" wrapText="1"/>
    </xf>
    <xf numFmtId="0" fontId="11" fillId="0" borderId="12" xfId="11" applyFont="1" applyBorder="1" applyAlignment="1">
      <alignment horizontal="left" vertical="center" wrapText="1"/>
    </xf>
    <xf numFmtId="0" fontId="11" fillId="0" borderId="13"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xf numFmtId="0" fontId="3" fillId="0" borderId="24" xfId="1" applyBorder="1" applyAlignment="1">
      <alignment horizontal="center"/>
    </xf>
    <xf numFmtId="0" fontId="3" fillId="0" borderId="25" xfId="1" applyBorder="1" applyAlignment="1">
      <alignment horizontal="center"/>
    </xf>
    <xf numFmtId="174" fontId="3" fillId="0" borderId="24" xfId="1" applyNumberFormat="1" applyBorder="1"/>
    <xf numFmtId="174" fontId="3" fillId="0" borderId="26" xfId="1" applyNumberFormat="1" applyBorder="1"/>
    <xf numFmtId="174" fontId="3" fillId="0" borderId="27" xfId="1" applyNumberFormat="1" applyBorder="1"/>
    <xf numFmtId="0" fontId="47" fillId="0" borderId="0" xfId="11" applyFont="1"/>
    <xf numFmtId="0" fontId="45" fillId="0" borderId="0" xfId="11"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8" xfId="1" applyFont="1" applyBorder="1" applyAlignment="1">
      <alignment horizontal="center" vertical="center" wrapText="1"/>
    </xf>
    <xf numFmtId="0" fontId="28"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4" fillId="0" borderId="0" xfId="9" applyNumberFormat="1" applyFont="1" applyFill="1" applyBorder="1" applyAlignment="1">
      <alignment horizontal="center" vertical="center"/>
    </xf>
    <xf numFmtId="168" fontId="15" fillId="0" borderId="0" xfId="9"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9" applyNumberFormat="1" applyFont="1" applyFill="1" applyBorder="1" applyAlignment="1">
      <alignment horizontal="center" vertical="center"/>
    </xf>
    <xf numFmtId="0" fontId="34" fillId="0" borderId="0" xfId="1" applyFont="1" applyAlignment="1">
      <alignment vertical="center"/>
    </xf>
    <xf numFmtId="0" fontId="14" fillId="0" borderId="0" xfId="1" applyFont="1" applyAlignment="1">
      <alignment horizontal="left" vertical="top" wrapText="1"/>
    </xf>
    <xf numFmtId="0" fontId="14" fillId="0" borderId="0" xfId="1" applyFont="1" applyAlignment="1">
      <alignment vertical="top" wrapText="1"/>
    </xf>
    <xf numFmtId="0" fontId="4" fillId="0" borderId="0" xfId="1" applyFont="1" applyAlignment="1">
      <alignment horizontal="centerContinuous" vertical="center"/>
    </xf>
    <xf numFmtId="0" fontId="52" fillId="0" borderId="0" xfId="1" applyFont="1" applyAlignment="1">
      <alignment horizontal="centerContinuous" vertical="center"/>
    </xf>
    <xf numFmtId="0" fontId="52" fillId="0" borderId="0" xfId="1" applyFont="1" applyAlignment="1">
      <alignment vertical="center"/>
    </xf>
    <xf numFmtId="0" fontId="6" fillId="0" borderId="0" xfId="1" applyFont="1" applyAlignment="1">
      <alignment horizontal="centerContinuous"/>
    </xf>
    <xf numFmtId="0" fontId="53" fillId="0" borderId="0" xfId="1" applyFont="1" applyAlignment="1">
      <alignment horizontal="centerContinuous"/>
    </xf>
    <xf numFmtId="0" fontId="53" fillId="0" borderId="0" xfId="1" applyFont="1"/>
    <xf numFmtId="0" fontId="8"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36" fillId="0" borderId="0" xfId="1" applyFont="1" applyAlignment="1">
      <alignment horizontal="centerContinuous" vertical="center"/>
    </xf>
    <xf numFmtId="0" fontId="55" fillId="0" borderId="0" xfId="1" applyFont="1" applyAlignment="1">
      <alignment horizontal="centerContinuous" vertical="center"/>
    </xf>
    <xf numFmtId="0" fontId="55"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6"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6"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7"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178" fontId="14" fillId="0" borderId="0" xfId="1"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41"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2" fillId="0" borderId="0" xfId="1" applyFont="1" applyAlignment="1">
      <alignment vertical="center"/>
    </xf>
    <xf numFmtId="0" fontId="12" fillId="0" borderId="2" xfId="1" applyFont="1" applyBorder="1" applyAlignment="1">
      <alignment horizontal="center" vertical="center"/>
    </xf>
    <xf numFmtId="2" fontId="14" fillId="0" borderId="0" xfId="13" applyNumberFormat="1" applyFont="1" applyFill="1" applyBorder="1" applyAlignment="1">
      <alignment horizontal="center" vertical="center"/>
    </xf>
    <xf numFmtId="2" fontId="15" fillId="0" borderId="0" xfId="13"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3"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3" applyNumberFormat="1" applyFont="1" applyBorder="1" applyAlignment="1">
      <alignment horizontal="center" vertical="center"/>
    </xf>
    <xf numFmtId="181" fontId="61" fillId="0" borderId="0" xfId="1" applyNumberFormat="1" applyFont="1" applyAlignment="1">
      <alignment vertical="center"/>
    </xf>
    <xf numFmtId="2" fontId="15"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4" fillId="0" borderId="4" xfId="13" applyNumberFormat="1" applyFont="1" applyBorder="1" applyAlignment="1">
      <alignment horizontal="center" vertical="center"/>
    </xf>
    <xf numFmtId="3" fontId="56" fillId="0" borderId="4" xfId="13" applyNumberFormat="1" applyFont="1" applyBorder="1" applyAlignment="1">
      <alignment horizontal="center" vertical="center"/>
    </xf>
    <xf numFmtId="0" fontId="66" fillId="0" borderId="0" xfId="1" applyFont="1"/>
    <xf numFmtId="171" fontId="66" fillId="0" borderId="0" xfId="13" applyFont="1" applyBorder="1" applyAlignment="1">
      <alignment horizontal="right"/>
    </xf>
    <xf numFmtId="171" fontId="16" fillId="0" borderId="0" xfId="13" applyFont="1" applyBorder="1" applyAlignment="1">
      <alignment horizontal="right"/>
    </xf>
    <xf numFmtId="181" fontId="3" fillId="0" borderId="0" xfId="1" applyNumberFormat="1"/>
    <xf numFmtId="181" fontId="15" fillId="0" borderId="0" xfId="1" applyNumberFormat="1" applyFont="1"/>
    <xf numFmtId="0" fontId="4" fillId="0" borderId="0" xfId="14" applyFont="1" applyAlignment="1" applyProtection="1">
      <alignment vertical="center"/>
      <protection locked="0"/>
    </xf>
    <xf numFmtId="0" fontId="36"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7" fillId="0" borderId="0" xfId="14" applyNumberFormat="1" applyFont="1" applyAlignment="1" applyProtection="1">
      <alignment horizontal="centerContinuous" vertical="center"/>
      <protection locked="0"/>
    </xf>
    <xf numFmtId="0" fontId="67" fillId="0" borderId="0" xfId="14" applyFont="1" applyAlignment="1" applyProtection="1">
      <alignment vertical="center"/>
      <protection locked="0"/>
    </xf>
    <xf numFmtId="0" fontId="36"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8" fillId="0" borderId="0" xfId="14" applyFont="1" applyAlignment="1" applyProtection="1">
      <alignment vertical="center"/>
      <protection locked="0"/>
    </xf>
    <xf numFmtId="0" fontId="3" fillId="0" borderId="0" xfId="14" applyAlignment="1" applyProtection="1">
      <alignment vertical="center"/>
      <protection locked="0"/>
    </xf>
    <xf numFmtId="0" fontId="11"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wrapText="1"/>
      <protection locked="0"/>
    </xf>
    <xf numFmtId="0" fontId="68" fillId="0" borderId="0" xfId="14" applyFont="1" applyAlignment="1" applyProtection="1">
      <alignment vertical="center"/>
      <protection locked="0"/>
    </xf>
    <xf numFmtId="0" fontId="12" fillId="0" borderId="2" xfId="14" applyFont="1" applyBorder="1" applyAlignment="1" applyProtection="1">
      <alignment horizontal="center" vertical="center"/>
      <protection locked="0"/>
    </xf>
    <xf numFmtId="0" fontId="12" fillId="0" borderId="2" xfId="14" applyFont="1" applyBorder="1" applyAlignment="1" applyProtection="1">
      <alignment horizontal="center" vertical="center" wrapText="1"/>
      <protection locked="0"/>
    </xf>
    <xf numFmtId="0" fontId="14" fillId="0" borderId="0" xfId="14" applyFont="1" applyAlignment="1" applyProtection="1">
      <alignment horizontal="center" vertical="center"/>
      <protection locked="0"/>
    </xf>
    <xf numFmtId="0" fontId="15" fillId="0" borderId="0" xfId="14" applyFont="1" applyAlignment="1" applyProtection="1">
      <alignment horizontal="center" vertical="center"/>
      <protection locked="0"/>
    </xf>
    <xf numFmtId="0" fontId="14" fillId="0" borderId="0" xfId="14" applyFont="1" applyAlignment="1" applyProtection="1">
      <alignment horizontal="center" vertical="center" wrapText="1"/>
      <protection locked="0"/>
    </xf>
    <xf numFmtId="0" fontId="56" fillId="0" borderId="0" xfId="14" applyFont="1" applyAlignment="1" applyProtection="1">
      <alignment horizontal="center" vertical="center"/>
      <protection locked="0"/>
    </xf>
    <xf numFmtId="0" fontId="14" fillId="0" borderId="0" xfId="14" applyFont="1" applyAlignment="1" applyProtection="1">
      <alignment horizontal="left" vertical="center"/>
      <protection locked="0"/>
    </xf>
    <xf numFmtId="182"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center" vertical="center"/>
      <protection locked="0"/>
    </xf>
    <xf numFmtId="2" fontId="15" fillId="0" borderId="0" xfId="15" applyNumberFormat="1" applyFont="1" applyFill="1" applyBorder="1" applyAlignment="1" applyProtection="1">
      <alignment horizontal="center" vertical="center"/>
      <protection locked="0"/>
    </xf>
    <xf numFmtId="0" fontId="14" fillId="0" borderId="0" xfId="14" applyFont="1" applyAlignment="1" applyProtection="1">
      <alignment vertical="center"/>
      <protection locked="0"/>
    </xf>
    <xf numFmtId="0" fontId="14" fillId="0" borderId="4" xfId="14" applyFont="1" applyBorder="1" applyAlignment="1" applyProtection="1">
      <alignment vertical="center"/>
      <protection locked="0"/>
    </xf>
    <xf numFmtId="2" fontId="15" fillId="0" borderId="4" xfId="14" applyNumberFormat="1" applyFont="1" applyBorder="1" applyAlignment="1" applyProtection="1">
      <alignment horizontal="left" vertical="center"/>
      <protection locked="0"/>
    </xf>
    <xf numFmtId="180" fontId="56" fillId="2" borderId="4" xfId="15" applyNumberFormat="1" applyFont="1" applyFill="1" applyBorder="1" applyAlignment="1" applyProtection="1">
      <alignment horizontal="right" vertical="center"/>
      <protection locked="0"/>
    </xf>
    <xf numFmtId="2" fontId="14" fillId="0" borderId="4" xfId="15" applyNumberFormat="1" applyFont="1" applyFill="1" applyBorder="1" applyAlignment="1" applyProtection="1">
      <alignment horizontal="center" vertical="center"/>
      <protection locked="0"/>
    </xf>
    <xf numFmtId="0" fontId="57" fillId="0" borderId="0" xfId="14" applyFont="1" applyAlignment="1" applyProtection="1">
      <alignment vertical="center"/>
      <protection locked="0"/>
    </xf>
    <xf numFmtId="2" fontId="69" fillId="0" borderId="0" xfId="14" applyNumberFormat="1" applyFont="1" applyAlignment="1" applyProtection="1">
      <alignment horizontal="left" vertical="center"/>
      <protection locked="0"/>
    </xf>
    <xf numFmtId="180" fontId="57" fillId="0" borderId="0" xfId="15" applyNumberFormat="1" applyFont="1" applyFill="1" applyBorder="1" applyAlignment="1" applyProtection="1">
      <alignment horizontal="right" vertical="center"/>
      <protection locked="0"/>
    </xf>
    <xf numFmtId="2" fontId="57" fillId="0" borderId="0" xfId="15" applyNumberFormat="1" applyFont="1" applyFill="1" applyBorder="1" applyAlignment="1" applyProtection="1">
      <alignment horizontal="center" vertical="center"/>
      <protection locked="0"/>
    </xf>
    <xf numFmtId="43" fontId="5" fillId="0" borderId="0" xfId="10" applyFont="1" applyFill="1" applyAlignment="1" applyProtection="1">
      <alignment horizontal="centerContinuous" vertical="center"/>
      <protection locked="0"/>
    </xf>
    <xf numFmtId="0" fontId="70" fillId="0" borderId="0" xfId="14" applyFont="1" applyAlignment="1" applyProtection="1">
      <alignment vertical="center"/>
      <protection locked="0"/>
    </xf>
    <xf numFmtId="0" fontId="57" fillId="0" borderId="4" xfId="14" applyFont="1" applyBorder="1" applyAlignment="1" applyProtection="1">
      <alignment vertical="center"/>
      <protection locked="0"/>
    </xf>
    <xf numFmtId="2" fontId="33" fillId="0" borderId="0" xfId="14" applyNumberFormat="1" applyFont="1" applyAlignment="1" applyProtection="1">
      <alignment horizontal="left" vertical="center"/>
      <protection locked="0"/>
    </xf>
    <xf numFmtId="3" fontId="34" fillId="0" borderId="0" xfId="15" applyNumberFormat="1" applyFont="1" applyFill="1" applyBorder="1" applyAlignment="1" applyProtection="1">
      <alignment horizontal="center" vertical="center"/>
      <protection locked="0"/>
    </xf>
    <xf numFmtId="2" fontId="34" fillId="0" borderId="0" xfId="15" applyNumberFormat="1" applyFont="1" applyFill="1" applyBorder="1" applyAlignment="1" applyProtection="1">
      <alignment horizontal="center" vertical="center"/>
      <protection locked="0"/>
    </xf>
    <xf numFmtId="180" fontId="56" fillId="0" borderId="4" xfId="15" applyNumberFormat="1" applyFont="1" applyBorder="1" applyAlignment="1" applyProtection="1">
      <alignment horizontal="right" vertical="center"/>
      <protection locked="0"/>
    </xf>
    <xf numFmtId="2" fontId="14" fillId="0" borderId="4" xfId="15" applyNumberFormat="1" applyFont="1" applyBorder="1" applyAlignment="1" applyProtection="1">
      <alignment horizontal="center" vertical="center"/>
      <protection locked="0"/>
    </xf>
    <xf numFmtId="0" fontId="71" fillId="0" borderId="0" xfId="14" applyFont="1" applyAlignment="1" applyProtection="1">
      <alignment vertical="center"/>
      <protection locked="0"/>
    </xf>
    <xf numFmtId="0" fontId="72" fillId="0" borderId="0" xfId="14" applyFont="1" applyAlignment="1" applyProtection="1">
      <alignment vertical="center"/>
      <protection locked="0"/>
    </xf>
    <xf numFmtId="0" fontId="17" fillId="0" borderId="0" xfId="14" applyFont="1" applyAlignment="1">
      <alignment horizontal="left" vertical="center"/>
    </xf>
    <xf numFmtId="0" fontId="14"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2"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6" fillId="0" borderId="0" xfId="14" applyFont="1" applyAlignment="1">
      <alignment horizontal="centerContinuous" vertical="center"/>
    </xf>
    <xf numFmtId="0" fontId="5" fillId="0" borderId="0" xfId="14" applyFont="1" applyAlignment="1">
      <alignment vertical="center"/>
    </xf>
    <xf numFmtId="0" fontId="38"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1" fillId="0" borderId="1"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center" vertical="center" wrapText="1"/>
    </xf>
    <xf numFmtId="0" fontId="70" fillId="0" borderId="0" xfId="14" applyFont="1" applyAlignment="1">
      <alignment vertical="center"/>
    </xf>
    <xf numFmtId="0" fontId="12" fillId="0" borderId="2" xfId="14" applyFont="1" applyBorder="1" applyAlignment="1">
      <alignment horizontal="center" vertical="center"/>
    </xf>
    <xf numFmtId="0" fontId="12" fillId="0" borderId="2" xfId="14" applyFont="1" applyBorder="1" applyAlignment="1">
      <alignment horizontal="center" vertical="center" wrapText="1"/>
    </xf>
    <xf numFmtId="0" fontId="14" fillId="0" borderId="0" xfId="14" applyFont="1" applyAlignment="1">
      <alignment vertical="center"/>
    </xf>
    <xf numFmtId="0" fontId="15" fillId="0" borderId="0" xfId="14" applyFont="1" applyAlignment="1">
      <alignment horizontal="center" vertical="center"/>
    </xf>
    <xf numFmtId="0" fontId="14" fillId="0" borderId="0" xfId="14" applyFont="1" applyAlignment="1">
      <alignment horizontal="center" vertical="center"/>
    </xf>
    <xf numFmtId="0" fontId="14" fillId="0" borderId="0" xfId="14" applyFont="1" applyAlignment="1">
      <alignment horizontal="center" vertical="center" wrapText="1"/>
    </xf>
    <xf numFmtId="0" fontId="56" fillId="0" borderId="0" xfId="14" applyFont="1" applyAlignment="1">
      <alignment horizontal="center" vertical="center"/>
    </xf>
    <xf numFmtId="0" fontId="14" fillId="0" borderId="0" xfId="14" applyFont="1" applyAlignment="1">
      <alignment horizontal="left" vertical="center"/>
    </xf>
    <xf numFmtId="180" fontId="14" fillId="0" borderId="0" xfId="15" applyNumberFormat="1" applyFont="1" applyFill="1" applyBorder="1" applyAlignment="1">
      <alignment horizontal="right" vertical="center"/>
    </xf>
    <xf numFmtId="2" fontId="14" fillId="0" borderId="0" xfId="15" applyNumberFormat="1" applyFont="1" applyFill="1" applyBorder="1" applyAlignment="1">
      <alignment horizontal="center" vertical="center"/>
    </xf>
    <xf numFmtId="2" fontId="15" fillId="0" borderId="0" xfId="15" applyNumberFormat="1" applyFont="1" applyFill="1" applyBorder="1" applyAlignment="1">
      <alignment horizontal="center" vertical="center"/>
    </xf>
    <xf numFmtId="0" fontId="14" fillId="0" borderId="4" xfId="14" applyFont="1" applyBorder="1" applyAlignment="1">
      <alignment vertical="center"/>
    </xf>
    <xf numFmtId="2" fontId="14" fillId="0" borderId="4" xfId="14" applyNumberFormat="1" applyFont="1" applyBorder="1" applyAlignment="1">
      <alignment horizontal="left" vertical="center"/>
    </xf>
    <xf numFmtId="180" fontId="56" fillId="0" borderId="4" xfId="15" applyNumberFormat="1" applyFont="1" applyFill="1" applyBorder="1" applyAlignment="1">
      <alignment horizontal="right" vertical="center"/>
    </xf>
    <xf numFmtId="2" fontId="14" fillId="0" borderId="4" xfId="15" applyNumberFormat="1" applyFont="1" applyFill="1" applyBorder="1" applyAlignment="1">
      <alignment horizontal="center" vertical="center"/>
    </xf>
    <xf numFmtId="0" fontId="57" fillId="0" borderId="0" xfId="14" applyFont="1" applyAlignment="1">
      <alignment vertical="center"/>
    </xf>
    <xf numFmtId="180" fontId="3" fillId="0" borderId="0" xfId="14" applyNumberFormat="1" applyAlignment="1">
      <alignment vertical="center"/>
    </xf>
    <xf numFmtId="3" fontId="14" fillId="0" borderId="0" xfId="14" applyNumberFormat="1" applyFont="1" applyAlignment="1">
      <alignment vertical="center"/>
    </xf>
    <xf numFmtId="3" fontId="34" fillId="0" borderId="0" xfId="15" applyNumberFormat="1" applyFont="1" applyFill="1" applyBorder="1" applyAlignment="1">
      <alignment horizontal="center" vertical="center"/>
    </xf>
    <xf numFmtId="4" fontId="34" fillId="0" borderId="0" xfId="15" applyNumberFormat="1" applyFont="1" applyFill="1" applyBorder="1" applyAlignment="1">
      <alignment horizontal="center" vertical="center"/>
    </xf>
    <xf numFmtId="2" fontId="14" fillId="0" borderId="0" xfId="14" applyNumberFormat="1" applyFont="1" applyAlignment="1">
      <alignment vertical="center"/>
    </xf>
    <xf numFmtId="4" fontId="14" fillId="0" borderId="4" xfId="15" applyNumberFormat="1" applyFont="1" applyFill="1" applyBorder="1" applyAlignment="1">
      <alignment horizontal="center" vertical="center"/>
    </xf>
    <xf numFmtId="180" fontId="14" fillId="0" borderId="0" xfId="14" applyNumberFormat="1" applyFont="1" applyAlignment="1">
      <alignment vertical="center"/>
    </xf>
    <xf numFmtId="0" fontId="72" fillId="0" borderId="0" xfId="14" applyFont="1" applyAlignment="1">
      <alignment vertical="center"/>
    </xf>
    <xf numFmtId="0" fontId="17" fillId="0" borderId="0" xfId="14" applyFont="1" applyAlignment="1">
      <alignment vertical="center"/>
    </xf>
    <xf numFmtId="0" fontId="15" fillId="0" borderId="0" xfId="14" applyFont="1" applyAlignment="1">
      <alignment horizontal="center"/>
    </xf>
    <xf numFmtId="180" fontId="14" fillId="0" borderId="0" xfId="14" applyNumberFormat="1" applyFont="1"/>
    <xf numFmtId="0" fontId="14" fillId="0" borderId="0" xfId="14" applyFont="1"/>
    <xf numFmtId="0" fontId="3" fillId="0" borderId="0" xfId="14"/>
    <xf numFmtId="0" fontId="19" fillId="0" borderId="0" xfId="14" applyFont="1"/>
    <xf numFmtId="0" fontId="33" fillId="0" borderId="0" xfId="15" applyFont="1" applyFill="1" applyBorder="1" applyAlignment="1">
      <alignment horizontal="right"/>
    </xf>
    <xf numFmtId="176" fontId="8" fillId="0" borderId="0" xfId="1" applyNumberFormat="1" applyFont="1" applyAlignment="1">
      <alignment horizontal="center" wrapText="1"/>
    </xf>
    <xf numFmtId="167" fontId="74" fillId="0" borderId="1" xfId="1" applyNumberFormat="1" applyFont="1" applyBorder="1" applyAlignment="1">
      <alignment horizontal="left" vertical="center"/>
    </xf>
    <xf numFmtId="167" fontId="11" fillId="0" borderId="28"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7" fillId="0" borderId="0" xfId="6" applyFont="1" applyAlignment="1">
      <alignment vertical="center"/>
    </xf>
    <xf numFmtId="174" fontId="16" fillId="0" borderId="0" xfId="10" applyNumberFormat="1" applyFont="1"/>
    <xf numFmtId="168" fontId="14" fillId="0" borderId="0" xfId="1" applyNumberFormat="1" applyFont="1"/>
    <xf numFmtId="0" fontId="6" fillId="0" borderId="0" xfId="1" applyFont="1" applyAlignment="1">
      <alignment horizontal="centerContinuous" vertical="center"/>
    </xf>
    <xf numFmtId="0" fontId="35" fillId="0" borderId="0" xfId="1" applyFont="1"/>
    <xf numFmtId="0" fontId="22" fillId="0" borderId="0" xfId="1" applyFont="1"/>
    <xf numFmtId="0" fontId="55"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7"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4"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2" fillId="0" borderId="29" xfId="16" applyFont="1" applyBorder="1" applyAlignment="1">
      <alignment horizontal="left" vertical="center"/>
    </xf>
    <xf numFmtId="14" fontId="11" fillId="0" borderId="29"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6" fillId="0" borderId="0" xfId="1" applyFont="1"/>
    <xf numFmtId="0" fontId="8" fillId="0" borderId="0" xfId="1" applyFont="1"/>
    <xf numFmtId="0" fontId="36" fillId="0" borderId="0" xfId="1" applyFont="1" applyAlignment="1">
      <alignment horizontal="center"/>
    </xf>
    <xf numFmtId="0" fontId="75" fillId="0" borderId="0" xfId="1" applyFont="1"/>
    <xf numFmtId="0" fontId="11" fillId="0" borderId="5" xfId="1" applyFont="1" applyBorder="1" applyAlignment="1">
      <alignment horizontal="center" vertical="center" wrapText="1"/>
    </xf>
    <xf numFmtId="0" fontId="11" fillId="0" borderId="29" xfId="1" applyFont="1" applyBorder="1" applyAlignment="1">
      <alignment horizontal="center" vertical="center" wrapText="1"/>
    </xf>
    <xf numFmtId="0" fontId="14" fillId="0" borderId="30" xfId="1" applyFont="1" applyBorder="1" applyAlignment="1">
      <alignment horizontal="left" vertical="center" wrapText="1"/>
    </xf>
    <xf numFmtId="43" fontId="14" fillId="0" borderId="30" xfId="18" applyNumberFormat="1" applyFont="1" applyBorder="1" applyAlignment="1">
      <alignment horizontal="right"/>
    </xf>
    <xf numFmtId="43" fontId="14" fillId="0" borderId="30" xfId="18" applyNumberFormat="1" applyFont="1" applyBorder="1" applyAlignment="1">
      <alignment horizontal="right" wrapText="1"/>
    </xf>
    <xf numFmtId="174" fontId="14" fillId="0" borderId="30" xfId="18" applyNumberFormat="1" applyFont="1" applyBorder="1" applyAlignment="1">
      <alignment horizontal="right" wrapText="1"/>
    </xf>
    <xf numFmtId="0" fontId="15" fillId="0" borderId="30" xfId="1" applyFont="1" applyBorder="1" applyAlignment="1">
      <alignment horizontal="center" vertical="center" wrapText="1"/>
    </xf>
    <xf numFmtId="184" fontId="14" fillId="0" borderId="0" xfId="18" applyNumberFormat="1" applyFont="1" applyBorder="1" applyAlignment="1">
      <alignment horizontal="center" vertical="center"/>
    </xf>
    <xf numFmtId="185" fontId="15" fillId="0" borderId="0" xfId="19"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84" fontId="15" fillId="0" borderId="3" xfId="18" applyNumberFormat="1" applyFont="1" applyBorder="1" applyAlignment="1">
      <alignment horizontal="center" vertical="center"/>
    </xf>
    <xf numFmtId="185" fontId="15" fillId="0" borderId="3" xfId="19" applyNumberFormat="1" applyFont="1" applyBorder="1" applyAlignment="1">
      <alignment horizontal="center" vertical="center"/>
    </xf>
    <xf numFmtId="2" fontId="14" fillId="0" borderId="0" xfId="19" applyNumberFormat="1" applyFont="1" applyBorder="1" applyAlignment="1">
      <alignment horizontal="center"/>
    </xf>
    <xf numFmtId="2" fontId="12" fillId="0" borderId="0" xfId="1" applyNumberFormat="1" applyFont="1"/>
    <xf numFmtId="2" fontId="14" fillId="0" borderId="0" xfId="19" applyNumberFormat="1" applyFont="1" applyBorder="1" applyAlignment="1">
      <alignment horizontal="center" vertical="center"/>
    </xf>
    <xf numFmtId="3" fontId="14" fillId="0" borderId="0" xfId="19" applyNumberFormat="1" applyFont="1" applyBorder="1" applyAlignment="1">
      <alignment horizontal="right" vertical="center"/>
    </xf>
    <xf numFmtId="2" fontId="77" fillId="0" borderId="0" xfId="1" applyNumberFormat="1" applyFont="1"/>
    <xf numFmtId="2" fontId="77" fillId="0" borderId="0" xfId="1" applyNumberFormat="1" applyFont="1" applyAlignment="1">
      <alignment horizontal="center"/>
    </xf>
    <xf numFmtId="0" fontId="77" fillId="0" borderId="0" xfId="1" applyFont="1"/>
    <xf numFmtId="2" fontId="3" fillId="0" borderId="0" xfId="1" applyNumberFormat="1"/>
    <xf numFmtId="0" fontId="11" fillId="0" borderId="2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43" fontId="14" fillId="0" borderId="0" xfId="20" applyNumberFormat="1" applyFont="1" applyBorder="1" applyAlignment="1">
      <alignment horizontal="right"/>
    </xf>
    <xf numFmtId="174" fontId="15" fillId="0" borderId="0" xfId="20" applyNumberFormat="1" applyFont="1" applyBorder="1" applyAlignment="1">
      <alignment horizontal="right"/>
    </xf>
    <xf numFmtId="1" fontId="12" fillId="0" borderId="0" xfId="1" applyNumberFormat="1" applyFont="1"/>
    <xf numFmtId="186" fontId="14" fillId="0" borderId="0" xfId="20" applyNumberFormat="1" applyFont="1" applyBorder="1" applyAlignment="1">
      <alignment horizontal="center" vertical="center"/>
    </xf>
    <xf numFmtId="187" fontId="15" fillId="0" borderId="0" xfId="20" applyNumberFormat="1" applyFont="1" applyBorder="1" applyAlignment="1">
      <alignment horizontal="center" vertical="center"/>
    </xf>
    <xf numFmtId="1" fontId="14" fillId="0" borderId="0" xfId="1" applyNumberFormat="1" applyFont="1"/>
    <xf numFmtId="186" fontId="15" fillId="0" borderId="3" xfId="20" applyNumberFormat="1" applyFont="1" applyBorder="1" applyAlignment="1">
      <alignment horizontal="center" vertical="center"/>
    </xf>
    <xf numFmtId="187" fontId="15" fillId="0" borderId="3" xfId="20" applyNumberFormat="1" applyFont="1" applyBorder="1" applyAlignment="1">
      <alignment horizontal="center" vertical="center"/>
    </xf>
    <xf numFmtId="188" fontId="14" fillId="0" borderId="0" xfId="21" applyNumberFormat="1" applyFont="1" applyBorder="1" applyAlignment="1">
      <alignment horizontal="center"/>
    </xf>
    <xf numFmtId="0" fontId="44" fillId="0" borderId="0" xfId="1" applyFont="1" applyAlignment="1">
      <alignment horizontal="center"/>
    </xf>
    <xf numFmtId="0" fontId="11" fillId="0" borderId="28" xfId="1" applyFont="1" applyBorder="1" applyAlignment="1">
      <alignment horizontal="center" vertical="center"/>
    </xf>
    <xf numFmtId="0" fontId="11" fillId="0" borderId="2" xfId="1" applyFont="1" applyBorder="1"/>
    <xf numFmtId="0" fontId="56" fillId="0" borderId="0" xfId="1" applyFont="1"/>
    <xf numFmtId="189" fontId="15" fillId="0" borderId="0" xfId="1" applyNumberFormat="1" applyFont="1" applyAlignment="1">
      <alignment horizontal="right" vertical="center"/>
    </xf>
    <xf numFmtId="190" fontId="14" fillId="0" borderId="0" xfId="1" applyNumberFormat="1" applyFont="1"/>
    <xf numFmtId="2" fontId="15" fillId="0" borderId="3" xfId="1" applyNumberFormat="1" applyFont="1" applyBorder="1" applyAlignment="1">
      <alignment horizontal="center" vertical="center"/>
    </xf>
    <xf numFmtId="189" fontId="15" fillId="0" borderId="3" xfId="1" applyNumberFormat="1" applyFont="1" applyBorder="1" applyAlignment="1">
      <alignment horizontal="right" vertical="center"/>
    </xf>
    <xf numFmtId="0" fontId="11" fillId="0" borderId="28" xfId="1" applyFont="1" applyBorder="1" applyAlignment="1">
      <alignment horizontal="center" vertical="center"/>
    </xf>
    <xf numFmtId="0" fontId="12" fillId="0" borderId="28" xfId="1" applyFont="1" applyBorder="1" applyAlignment="1">
      <alignment horizontal="center" vertical="center" wrapText="1"/>
    </xf>
    <xf numFmtId="0" fontId="13" fillId="0" borderId="0" xfId="1" applyFont="1" applyAlignment="1">
      <alignment horizontal="center" vertical="center"/>
    </xf>
    <xf numFmtId="184" fontId="14" fillId="0" borderId="0" xfId="1" applyNumberFormat="1" applyFont="1" applyAlignment="1">
      <alignment horizontal="center" vertical="center"/>
    </xf>
    <xf numFmtId="191" fontId="15" fillId="0" borderId="0" xfId="1" applyNumberFormat="1" applyFont="1" applyAlignment="1">
      <alignment horizontal="center" vertical="center"/>
    </xf>
    <xf numFmtId="184" fontId="14" fillId="0" borderId="0" xfId="1" applyNumberFormat="1" applyFont="1"/>
    <xf numFmtId="184" fontId="15" fillId="0" borderId="3" xfId="1" applyNumberFormat="1" applyFont="1" applyBorder="1" applyAlignment="1">
      <alignment horizontal="center" vertical="center"/>
    </xf>
    <xf numFmtId="191" fontId="15" fillId="0" borderId="3" xfId="1" applyNumberFormat="1" applyFont="1" applyBorder="1" applyAlignment="1">
      <alignment horizontal="center" vertical="center"/>
    </xf>
    <xf numFmtId="191"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2" fontId="8" fillId="0" borderId="0" xfId="1" applyNumberFormat="1" applyFont="1" applyAlignment="1">
      <alignment horizontal="center"/>
    </xf>
    <xf numFmtId="0" fontId="78" fillId="0" borderId="0" xfId="1" applyFont="1" applyAlignment="1">
      <alignment horizontal="left"/>
    </xf>
    <xf numFmtId="0" fontId="79" fillId="0" borderId="2" xfId="1" applyFont="1" applyBorder="1" applyAlignment="1">
      <alignment vertical="center"/>
    </xf>
    <xf numFmtId="0" fontId="78" fillId="0" borderId="0" xfId="1" applyFont="1"/>
    <xf numFmtId="0" fontId="12" fillId="0" borderId="33" xfId="1" applyFont="1" applyBorder="1" applyAlignment="1">
      <alignment horizontal="center" textRotation="90" wrapText="1"/>
    </xf>
    <xf numFmtId="0" fontId="12" fillId="0" borderId="28" xfId="1" applyFont="1" applyBorder="1" applyAlignment="1">
      <alignment horizontal="center" textRotation="90" wrapText="1"/>
    </xf>
    <xf numFmtId="0" fontId="11" fillId="0" borderId="28" xfId="1" applyFont="1" applyBorder="1" applyAlignment="1">
      <alignment horizontal="center" textRotation="90" wrapText="1"/>
    </xf>
    <xf numFmtId="0" fontId="15" fillId="0" borderId="31" xfId="1" applyFont="1" applyBorder="1" applyAlignment="1">
      <alignment vertical="center" wrapText="1"/>
    </xf>
    <xf numFmtId="43" fontId="15" fillId="0" borderId="34" xfId="1" applyNumberFormat="1" applyFont="1" applyBorder="1" applyAlignment="1">
      <alignment horizontal="center"/>
    </xf>
    <xf numFmtId="43" fontId="15" fillId="0" borderId="31" xfId="1" applyNumberFormat="1" applyFont="1" applyBorder="1" applyAlignment="1">
      <alignment horizontal="center"/>
    </xf>
    <xf numFmtId="0" fontId="14" fillId="0" borderId="0" xfId="1" quotePrefix="1" applyFont="1" applyAlignment="1">
      <alignment horizontal="left" vertical="center" indent="1"/>
    </xf>
    <xf numFmtId="43" fontId="14" fillId="0" borderId="35" xfId="1" applyNumberFormat="1" applyFont="1" applyBorder="1" applyAlignment="1">
      <alignment horizontal="center"/>
    </xf>
    <xf numFmtId="43" fontId="14" fillId="0" borderId="0" xfId="1" applyNumberFormat="1" applyFont="1" applyAlignment="1">
      <alignment horizontal="center"/>
    </xf>
    <xf numFmtId="43" fontId="14" fillId="0" borderId="35" xfId="1" applyNumberFormat="1" applyFont="1" applyBorder="1"/>
    <xf numFmtId="43" fontId="14" fillId="0" borderId="0" xfId="1" applyNumberFormat="1" applyFont="1"/>
    <xf numFmtId="43" fontId="15" fillId="0" borderId="34" xfId="1" applyNumberFormat="1" applyFont="1" applyBorder="1"/>
    <xf numFmtId="43" fontId="15" fillId="0" borderId="31" xfId="1" applyNumberFormat="1" applyFont="1" applyBorder="1"/>
    <xf numFmtId="193"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10" applyFont="1" applyBorder="1" applyAlignment="1">
      <alignment horizontal="center" vertical="center" wrapText="1"/>
    </xf>
    <xf numFmtId="0" fontId="14" fillId="0" borderId="35" xfId="1" applyFont="1" applyBorder="1"/>
    <xf numFmtId="0" fontId="15" fillId="0" borderId="30" xfId="1" applyFont="1" applyBorder="1" applyAlignment="1">
      <alignment vertical="center" wrapText="1"/>
    </xf>
    <xf numFmtId="174" fontId="15" fillId="0" borderId="36" xfId="10" applyNumberFormat="1" applyFont="1" applyBorder="1" applyAlignment="1">
      <alignment vertical="center"/>
    </xf>
    <xf numFmtId="174" fontId="15" fillId="0" borderId="30" xfId="10" applyNumberFormat="1" applyFont="1" applyBorder="1" applyAlignment="1">
      <alignment vertical="center"/>
    </xf>
    <xf numFmtId="0" fontId="14" fillId="0" borderId="3" xfId="1" applyFont="1" applyBorder="1" applyAlignment="1">
      <alignment horizontal="left"/>
    </xf>
    <xf numFmtId="194" fontId="71" fillId="0" borderId="0" xfId="1" applyNumberFormat="1" applyFont="1"/>
    <xf numFmtId="0" fontId="81" fillId="0" borderId="0" xfId="22" applyFont="1" applyAlignment="1" applyProtection="1"/>
    <xf numFmtId="194" fontId="71" fillId="0" borderId="0" xfId="10" applyNumberFormat="1" applyFont="1" applyBorder="1"/>
    <xf numFmtId="0" fontId="14" fillId="0" borderId="0" xfId="6" applyFont="1" applyAlignment="1">
      <alignment horizontal="left" vertical="top" wrapText="1"/>
    </xf>
    <xf numFmtId="0" fontId="14" fillId="0" borderId="0" xfId="1" applyFont="1" applyAlignment="1">
      <alignment horizontal="left"/>
    </xf>
    <xf numFmtId="174" fontId="14" fillId="0" borderId="0" xfId="10" applyNumberFormat="1" applyFont="1" applyBorder="1"/>
    <xf numFmtId="174" fontId="3" fillId="0" borderId="0" xfId="10" applyNumberFormat="1" applyBorder="1"/>
    <xf numFmtId="0" fontId="38" fillId="0" borderId="0" xfId="1" applyFont="1" applyAlignment="1">
      <alignment horizontal="center" vertical="center"/>
    </xf>
    <xf numFmtId="0" fontId="20" fillId="0" borderId="0" xfId="1" applyFont="1" applyAlignment="1">
      <alignment horizontal="center"/>
    </xf>
    <xf numFmtId="0" fontId="36" fillId="0" borderId="0" xfId="1" applyFont="1" applyAlignment="1">
      <alignment horizontal="center"/>
    </xf>
    <xf numFmtId="0" fontId="82" fillId="0" borderId="0" xfId="1" applyFont="1"/>
    <xf numFmtId="0" fontId="83" fillId="0" borderId="28" xfId="1" applyFont="1" applyBorder="1" applyAlignment="1">
      <alignment horizontal="center" vertical="center" wrapText="1"/>
    </xf>
    <xf numFmtId="173" fontId="14" fillId="0" borderId="0" xfId="7" applyNumberFormat="1" applyFont="1" applyFill="1" applyBorder="1" applyAlignment="1">
      <alignment horizontal="center" vertical="center"/>
    </xf>
    <xf numFmtId="172" fontId="15" fillId="0" borderId="0" xfId="7"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7" applyNumberFormat="1" applyFont="1" applyFill="1" applyBorder="1" applyAlignment="1">
      <alignment horizontal="center" vertical="center"/>
    </xf>
    <xf numFmtId="0" fontId="15" fillId="0" borderId="0" xfId="1" applyFont="1" applyAlignment="1">
      <alignment horizontal="left" vertical="center" wrapText="1"/>
    </xf>
    <xf numFmtId="0" fontId="84" fillId="0" borderId="0" xfId="1" applyFont="1" applyAlignment="1">
      <alignment vertical="center"/>
    </xf>
    <xf numFmtId="0" fontId="85" fillId="0" borderId="0" xfId="1" applyFont="1"/>
    <xf numFmtId="0" fontId="41" fillId="0" borderId="0" xfId="1" applyFont="1"/>
    <xf numFmtId="0" fontId="24" fillId="0" borderId="0" xfId="1" applyFont="1" applyAlignment="1">
      <alignment horizontal="center"/>
    </xf>
    <xf numFmtId="0" fontId="86" fillId="0" borderId="0" xfId="1" applyFont="1" applyAlignment="1">
      <alignment horizontal="center" vertical="center" wrapText="1"/>
    </xf>
    <xf numFmtId="0" fontId="14" fillId="0" borderId="0" xfId="1" applyFont="1" applyAlignment="1">
      <alignment horizontal="center" vertical="center" wrapText="1"/>
    </xf>
    <xf numFmtId="195" fontId="14" fillId="0" borderId="0" xfId="17" applyNumberFormat="1" applyFont="1" applyFill="1" applyBorder="1" applyAlignment="1">
      <alignment horizontal="center" vertical="center"/>
    </xf>
    <xf numFmtId="196" fontId="15" fillId="0" borderId="0" xfId="17"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3" applyNumberFormat="1" applyFont="1" applyBorder="1" applyAlignment="1">
      <alignment horizontal="center" vertical="center"/>
    </xf>
    <xf numFmtId="0" fontId="16" fillId="0" borderId="0" xfId="1" applyFont="1" applyAlignment="1">
      <alignment vertical="center"/>
    </xf>
    <xf numFmtId="3" fontId="14" fillId="0" borderId="0" xfId="1" applyNumberFormat="1" applyFont="1" applyAlignment="1">
      <alignment horizontal="center" vertical="center"/>
    </xf>
    <xf numFmtId="0" fontId="60" fillId="0" borderId="0" xfId="1" applyFont="1"/>
    <xf numFmtId="0" fontId="61" fillId="0" borderId="0" xfId="1" applyFont="1"/>
    <xf numFmtId="0" fontId="12" fillId="0" borderId="30"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197" fontId="14" fillId="0" borderId="0" xfId="17" applyNumberFormat="1" applyFont="1" applyFill="1" applyBorder="1" applyAlignment="1">
      <alignment horizontal="center" vertical="center"/>
    </xf>
    <xf numFmtId="199" fontId="15" fillId="0" borderId="0" xfId="24" applyNumberFormat="1" applyFont="1" applyFill="1" applyBorder="1" applyAlignment="1">
      <alignment horizontal="center" vertical="center"/>
    </xf>
    <xf numFmtId="4" fontId="14" fillId="0" borderId="0" xfId="1" applyNumberFormat="1" applyFont="1" applyAlignment="1">
      <alignment vertical="center"/>
    </xf>
    <xf numFmtId="200" fontId="15" fillId="0" borderId="0" xfId="17" applyNumberFormat="1" applyFont="1" applyFill="1" applyBorder="1" applyAlignment="1">
      <alignment horizontal="center" vertical="center"/>
    </xf>
    <xf numFmtId="197" fontId="15" fillId="0" borderId="3" xfId="17" applyNumberFormat="1" applyFont="1" applyFill="1" applyBorder="1" applyAlignment="1">
      <alignment horizontal="center" vertical="center"/>
    </xf>
    <xf numFmtId="200"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87" fillId="0" borderId="0" xfId="1" applyFont="1" applyAlignment="1">
      <alignment horizontal="center"/>
    </xf>
    <xf numFmtId="0" fontId="12" fillId="0" borderId="4" xfId="1" applyFont="1" applyBorder="1" applyAlignment="1">
      <alignment horizontal="center" vertical="center" wrapText="1"/>
    </xf>
    <xf numFmtId="0" fontId="88" fillId="0" borderId="0" xfId="1" applyFont="1" applyAlignment="1">
      <alignment horizontal="center" vertical="center" wrapText="1"/>
    </xf>
    <xf numFmtId="0" fontId="89" fillId="0" borderId="0" xfId="1" applyFont="1" applyAlignment="1">
      <alignment horizontal="center" vertical="center" wrapText="1"/>
    </xf>
    <xf numFmtId="0" fontId="90" fillId="0" borderId="0" xfId="1" applyFont="1" applyAlignment="1">
      <alignment horizontal="center" vertical="center" wrapText="1"/>
    </xf>
    <xf numFmtId="4" fontId="14" fillId="0" borderId="0" xfId="10"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193" fontId="14" fillId="0" borderId="0" xfId="1" applyNumberFormat="1" applyFont="1" applyAlignment="1">
      <alignment horizontal="center" vertical="center"/>
    </xf>
    <xf numFmtId="4" fontId="15" fillId="0" borderId="3" xfId="10"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1" fontId="15" fillId="0" borderId="0" xfId="1" applyNumberFormat="1" applyFont="1"/>
    <xf numFmtId="0" fontId="84" fillId="0" borderId="0" xfId="1" applyFont="1" applyAlignment="1">
      <alignment horizontal="centerContinuous" vertical="center"/>
    </xf>
    <xf numFmtId="0" fontId="11" fillId="0" borderId="5" xfId="1" applyFont="1" applyBorder="1" applyAlignment="1">
      <alignment horizontal="center" vertical="center"/>
    </xf>
    <xf numFmtId="0" fontId="12" fillId="0" borderId="32" xfId="1" applyFont="1" applyBorder="1" applyAlignment="1">
      <alignment horizontal="center" vertical="center" wrapText="1"/>
    </xf>
    <xf numFmtId="3" fontId="14" fillId="0" borderId="0" xfId="10" applyNumberFormat="1" applyFont="1" applyFill="1" applyBorder="1" applyAlignment="1">
      <alignment horizontal="center" vertical="center"/>
    </xf>
    <xf numFmtId="3" fontId="12" fillId="0" borderId="0" xfId="1" applyNumberFormat="1" applyFont="1" applyAlignment="1">
      <alignment vertical="center"/>
    </xf>
    <xf numFmtId="0" fontId="3" fillId="0" borderId="0" xfId="6"/>
    <xf numFmtId="0" fontId="6" fillId="2" borderId="0" xfId="6" applyFont="1" applyFill="1" applyAlignment="1">
      <alignment horizontal="center"/>
    </xf>
    <xf numFmtId="167" fontId="8" fillId="0" borderId="0" xfId="6" applyNumberFormat="1" applyFont="1" applyAlignment="1">
      <alignment horizontal="center" vertical="center"/>
    </xf>
    <xf numFmtId="0" fontId="36" fillId="2" borderId="0" xfId="6" applyFont="1" applyFill="1" applyAlignment="1">
      <alignment horizontal="center"/>
    </xf>
    <xf numFmtId="202" fontId="91" fillId="0" borderId="0" xfId="6" applyNumberFormat="1" applyFont="1" applyAlignment="1">
      <alignment horizontal="left"/>
    </xf>
    <xf numFmtId="0" fontId="36" fillId="2" borderId="0" xfId="6" applyFont="1" applyFill="1" applyAlignment="1">
      <alignment horizontal="center"/>
    </xf>
    <xf numFmtId="0" fontId="92" fillId="2" borderId="1" xfId="6" applyFont="1" applyFill="1" applyBorder="1" applyAlignment="1">
      <alignment horizontal="center" vertical="center"/>
    </xf>
    <xf numFmtId="0" fontId="10" fillId="2" borderId="1" xfId="6" applyFont="1" applyFill="1" applyBorder="1" applyAlignment="1">
      <alignment horizontal="center"/>
    </xf>
    <xf numFmtId="0" fontId="11" fillId="3" borderId="1" xfId="25" applyFont="1" applyFill="1" applyBorder="1" applyAlignment="1">
      <alignment horizontal="center" vertical="center" wrapText="1"/>
    </xf>
    <xf numFmtId="0" fontId="92" fillId="2" borderId="0" xfId="6" applyFont="1" applyFill="1" applyAlignment="1">
      <alignment horizontal="center" vertical="center"/>
    </xf>
    <xf numFmtId="0" fontId="12" fillId="0" borderId="37" xfId="25" applyFont="1" applyBorder="1" applyAlignment="1">
      <alignment horizontal="center" vertical="center" wrapText="1"/>
    </xf>
    <xf numFmtId="0" fontId="11" fillId="3" borderId="0" xfId="25" applyFont="1" applyFill="1" applyAlignment="1">
      <alignment horizontal="center" vertical="center" wrapText="1"/>
    </xf>
    <xf numFmtId="0" fontId="12" fillId="0" borderId="0" xfId="25" applyFont="1" applyAlignment="1">
      <alignment horizontal="center" vertical="center" wrapText="1"/>
    </xf>
    <xf numFmtId="0" fontId="92" fillId="2" borderId="4" xfId="6" applyFont="1" applyFill="1" applyBorder="1"/>
    <xf numFmtId="37" fontId="94" fillId="2" borderId="4" xfId="6" quotePrefix="1" applyNumberFormat="1" applyFont="1" applyFill="1" applyBorder="1" applyAlignment="1">
      <alignment horizontal="center" vertical="center"/>
    </xf>
    <xf numFmtId="0" fontId="95" fillId="2" borderId="29" xfId="6" applyFont="1" applyFill="1" applyBorder="1"/>
    <xf numFmtId="37" fontId="95" fillId="2" borderId="29" xfId="6" applyNumberFormat="1" applyFont="1" applyFill="1" applyBorder="1"/>
    <xf numFmtId="37" fontId="95" fillId="2" borderId="0" xfId="6" applyNumberFormat="1" applyFont="1" applyFill="1"/>
    <xf numFmtId="0" fontId="12" fillId="2" borderId="0" xfId="6" applyFont="1" applyFill="1"/>
    <xf numFmtId="203" fontId="95" fillId="2" borderId="0" xfId="6" applyNumberFormat="1" applyFont="1" applyFill="1" applyAlignment="1">
      <alignment vertical="center"/>
    </xf>
    <xf numFmtId="203" fontId="3" fillId="0" borderId="0" xfId="6" applyNumberFormat="1"/>
    <xf numFmtId="203" fontId="96" fillId="2" borderId="0" xfId="6" applyNumberFormat="1" applyFont="1" applyFill="1" applyAlignment="1">
      <alignment vertical="center"/>
    </xf>
    <xf numFmtId="203" fontId="96" fillId="2" borderId="3" xfId="6" applyNumberFormat="1" applyFont="1" applyFill="1" applyBorder="1" applyAlignment="1">
      <alignment horizontal="left" vertical="center"/>
    </xf>
    <xf numFmtId="203" fontId="96" fillId="2" borderId="3" xfId="6" applyNumberFormat="1" applyFont="1" applyFill="1" applyBorder="1" applyAlignment="1">
      <alignment vertical="center"/>
    </xf>
    <xf numFmtId="203" fontId="95" fillId="2" borderId="0" xfId="6" applyNumberFormat="1" applyFont="1" applyFill="1" applyAlignment="1">
      <alignment horizontal="left" vertical="center"/>
    </xf>
    <xf numFmtId="0" fontId="14" fillId="0" borderId="0" xfId="6" applyFont="1"/>
    <xf numFmtId="0" fontId="14" fillId="0" borderId="0" xfId="6" applyFont="1" applyAlignment="1">
      <alignment wrapText="1"/>
    </xf>
    <xf numFmtId="0" fontId="97"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04" fontId="14" fillId="0" borderId="0" xfId="26" applyNumberFormat="1" applyFont="1" applyFill="1" applyBorder="1" applyAlignment="1">
      <alignment horizontal="center" vertical="center"/>
    </xf>
    <xf numFmtId="3" fontId="15" fillId="0" borderId="0" xfId="26" applyNumberFormat="1" applyFont="1" applyFill="1" applyBorder="1" applyAlignment="1">
      <alignment horizontal="center" vertical="center"/>
    </xf>
    <xf numFmtId="204" fontId="15" fillId="0" borderId="3" xfId="26" applyNumberFormat="1" applyFont="1" applyFill="1" applyBorder="1" applyAlignment="1">
      <alignment horizontal="center" vertical="center"/>
    </xf>
    <xf numFmtId="3" fontId="15" fillId="0" borderId="3" xfId="26" applyNumberFormat="1" applyFont="1" applyFill="1" applyBorder="1" applyAlignment="1">
      <alignment horizontal="center" vertical="center"/>
    </xf>
    <xf numFmtId="173" fontId="15" fillId="0" borderId="0" xfId="27" applyNumberFormat="1" applyFont="1" applyBorder="1" applyAlignment="1">
      <alignment horizontal="center"/>
    </xf>
    <xf numFmtId="0" fontId="63" fillId="0" borderId="0" xfId="27" applyFont="1" applyBorder="1" applyAlignment="1">
      <alignment horizontal="center"/>
    </xf>
    <xf numFmtId="173" fontId="14" fillId="0" borderId="0" xfId="1" applyNumberFormat="1" applyFont="1"/>
    <xf numFmtId="0" fontId="98" fillId="0" borderId="0" xfId="1" applyFont="1"/>
    <xf numFmtId="14" fontId="98" fillId="0" borderId="0" xfId="1" applyNumberFormat="1" applyFont="1"/>
    <xf numFmtId="202" fontId="91" fillId="0" borderId="0" xfId="1" applyNumberFormat="1" applyFont="1" applyAlignment="1">
      <alignment horizontal="left"/>
    </xf>
    <xf numFmtId="0" fontId="92" fillId="0" borderId="1" xfId="1" applyFont="1" applyBorder="1"/>
    <xf numFmtId="0" fontId="11" fillId="0" borderId="28" xfId="25" applyFont="1" applyBorder="1" applyAlignment="1">
      <alignment horizontal="center"/>
    </xf>
    <xf numFmtId="0" fontId="11" fillId="0" borderId="1" xfId="25" applyFont="1" applyBorder="1" applyAlignment="1">
      <alignment horizontal="center" vertical="center" wrapText="1"/>
    </xf>
    <xf numFmtId="0" fontId="92" fillId="0" borderId="0" xfId="1" applyFont="1"/>
    <xf numFmtId="0" fontId="11" fillId="0" borderId="0" xfId="25" applyFont="1" applyAlignment="1">
      <alignment horizontal="center" vertical="center" wrapText="1"/>
    </xf>
    <xf numFmtId="0" fontId="11" fillId="0" borderId="30" xfId="25" applyFont="1" applyBorder="1" applyAlignment="1">
      <alignment horizontal="center" vertical="center" wrapText="1"/>
    </xf>
    <xf numFmtId="0" fontId="11" fillId="3" borderId="30" xfId="25" applyFont="1" applyFill="1" applyBorder="1" applyAlignment="1">
      <alignment horizontal="center" vertical="center" wrapText="1"/>
    </xf>
    <xf numFmtId="0" fontId="92" fillId="0" borderId="0" xfId="1" applyFont="1" applyAlignment="1">
      <alignment horizontal="center"/>
    </xf>
    <xf numFmtId="0" fontId="92" fillId="0" borderId="4" xfId="1" applyFont="1" applyBorder="1"/>
    <xf numFmtId="37" fontId="92" fillId="0" borderId="4" xfId="1" quotePrefix="1" applyNumberFormat="1" applyFont="1" applyBorder="1" applyAlignment="1">
      <alignment horizontal="center" vertical="center"/>
    </xf>
    <xf numFmtId="37" fontId="92"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99" fillId="0" borderId="29" xfId="1" applyFont="1" applyBorder="1"/>
    <xf numFmtId="37" fontId="99" fillId="0" borderId="29" xfId="1" applyNumberFormat="1" applyFont="1" applyBorder="1"/>
    <xf numFmtId="37" fontId="99" fillId="0" borderId="0" xfId="1" applyNumberFormat="1" applyFont="1"/>
    <xf numFmtId="0" fontId="16" fillId="0" borderId="29" xfId="1" applyFont="1" applyBorder="1" applyAlignment="1">
      <alignment horizontal="center"/>
    </xf>
    <xf numFmtId="174" fontId="95" fillId="0" borderId="0" xfId="1" applyNumberFormat="1" applyFont="1" applyAlignment="1">
      <alignment vertical="center"/>
    </xf>
    <xf numFmtId="10" fontId="14" fillId="0" borderId="0" xfId="28" applyNumberFormat="1" applyFont="1" applyBorder="1" applyAlignment="1">
      <alignment horizontal="left" vertical="center" wrapText="1"/>
    </xf>
    <xf numFmtId="0" fontId="96" fillId="0" borderId="3" xfId="1" applyFont="1" applyBorder="1" applyAlignment="1">
      <alignment vertical="center"/>
    </xf>
    <xf numFmtId="174" fontId="96" fillId="0" borderId="0" xfId="1" applyNumberFormat="1" applyFont="1" applyAlignment="1">
      <alignment vertical="center"/>
    </xf>
    <xf numFmtId="43" fontId="3" fillId="0" borderId="0" xfId="1" applyNumberFormat="1"/>
    <xf numFmtId="0" fontId="14" fillId="0" borderId="1" xfId="1" applyFont="1" applyBorder="1" applyAlignment="1">
      <alignment horizontal="left" vertical="center" wrapText="1"/>
    </xf>
    <xf numFmtId="0" fontId="100" fillId="0" borderId="0" xfId="1" applyFont="1"/>
    <xf numFmtId="0" fontId="95" fillId="0" borderId="0" xfId="1" applyFont="1"/>
    <xf numFmtId="0" fontId="95" fillId="3" borderId="0" xfId="1" applyFont="1" applyFill="1" applyAlignment="1">
      <alignment horizontal="left" vertical="center" wrapText="1"/>
    </xf>
    <xf numFmtId="0" fontId="95" fillId="3" borderId="0" xfId="1" applyFont="1" applyFill="1" applyAlignment="1">
      <alignment vertical="center"/>
    </xf>
    <xf numFmtId="0" fontId="95" fillId="0" borderId="0" xfId="1" applyFont="1" applyAlignment="1">
      <alignment vertical="top" wrapText="1"/>
    </xf>
    <xf numFmtId="0" fontId="95" fillId="3" borderId="0" xfId="1" applyFont="1" applyFill="1" applyAlignment="1">
      <alignment vertical="top" wrapText="1"/>
    </xf>
    <xf numFmtId="0" fontId="12" fillId="0" borderId="0" xfId="1" applyFont="1" applyAlignment="1">
      <alignment horizontal="left" vertical="center" wrapText="1"/>
    </xf>
    <xf numFmtId="0" fontId="12" fillId="0" borderId="0" xfId="1" applyFont="1" applyAlignment="1">
      <alignment horizontal="left" wrapText="1"/>
    </xf>
    <xf numFmtId="0" fontId="12" fillId="0" borderId="28"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01" fillId="0" borderId="0" xfId="6" applyFont="1" applyAlignment="1">
      <alignment horizontal="centerContinuous" vertical="center"/>
    </xf>
    <xf numFmtId="0" fontId="102" fillId="0" borderId="0" xfId="6" applyFont="1" applyAlignment="1">
      <alignment vertical="center"/>
    </xf>
    <xf numFmtId="0" fontId="6" fillId="0" borderId="0" xfId="6" applyFont="1" applyAlignment="1">
      <alignment horizontal="centerContinuous" vertical="center"/>
    </xf>
    <xf numFmtId="0" fontId="103" fillId="0" borderId="0" xfId="6" applyFont="1" applyAlignment="1">
      <alignment vertical="center"/>
    </xf>
    <xf numFmtId="167" fontId="8" fillId="0" borderId="0" xfId="6" applyNumberFormat="1" applyFont="1" applyAlignment="1">
      <alignment horizontal="centerContinuous" vertical="center"/>
    </xf>
    <xf numFmtId="0" fontId="20" fillId="0" borderId="0" xfId="6" applyFont="1" applyAlignment="1">
      <alignment horizontal="centerContinuous" vertical="center"/>
    </xf>
    <xf numFmtId="0" fontId="38" fillId="0" borderId="0" xfId="6" applyFont="1" applyAlignment="1">
      <alignment vertical="center"/>
    </xf>
    <xf numFmtId="0" fontId="36" fillId="0" borderId="0" xfId="6" applyFont="1" applyAlignment="1">
      <alignment horizontal="centerContinuous" vertical="center"/>
    </xf>
    <xf numFmtId="0" fontId="38" fillId="0" borderId="0" xfId="6" applyFont="1" applyAlignment="1">
      <alignment horizontal="centerContinuous" vertical="center"/>
    </xf>
    <xf numFmtId="0" fontId="3" fillId="0" borderId="0" xfId="6" applyAlignment="1">
      <alignment vertical="center"/>
    </xf>
    <xf numFmtId="0" fontId="3" fillId="0" borderId="0" xfId="6" applyAlignment="1">
      <alignment horizontal="center" vertical="center"/>
    </xf>
    <xf numFmtId="0" fontId="92" fillId="0" borderId="28" xfId="6" applyFont="1" applyBorder="1" applyAlignment="1">
      <alignment horizontal="center" vertical="center" wrapText="1"/>
    </xf>
    <xf numFmtId="0" fontId="12" fillId="0" borderId="28" xfId="6" applyFont="1" applyBorder="1" applyAlignment="1">
      <alignment horizontal="center" vertical="center" wrapText="1"/>
    </xf>
    <xf numFmtId="0" fontId="11" fillId="0" borderId="28" xfId="6" applyFont="1" applyBorder="1" applyAlignment="1">
      <alignment horizontal="center" vertical="center" wrapText="1"/>
    </xf>
    <xf numFmtId="17" fontId="12" fillId="0" borderId="28" xfId="6" applyNumberFormat="1" applyFont="1" applyBorder="1" applyAlignment="1">
      <alignment horizontal="center" vertical="center" wrapText="1"/>
    </xf>
    <xf numFmtId="0" fontId="11" fillId="0" borderId="29" xfId="6" applyFont="1" applyBorder="1" applyAlignment="1">
      <alignment horizontal="center" vertical="center" wrapText="1"/>
    </xf>
    <xf numFmtId="0" fontId="12" fillId="0" borderId="0" xfId="6" applyFont="1"/>
    <xf numFmtId="0" fontId="104" fillId="0" borderId="0" xfId="6" applyFont="1" applyAlignment="1">
      <alignment horizontal="center" vertical="center" wrapText="1"/>
    </xf>
    <xf numFmtId="0" fontId="105" fillId="0" borderId="0" xfId="6" applyFont="1" applyAlignment="1">
      <alignment horizontal="center" vertical="center" wrapText="1"/>
    </xf>
    <xf numFmtId="0" fontId="19" fillId="0" borderId="0" xfId="6" applyFont="1" applyAlignment="1">
      <alignment horizontal="center" vertical="center" wrapText="1"/>
    </xf>
    <xf numFmtId="0" fontId="15" fillId="0" borderId="0" xfId="6" applyFont="1" applyAlignment="1">
      <alignment horizontal="left" vertical="center" wrapText="1"/>
    </xf>
    <xf numFmtId="174" fontId="96" fillId="0" borderId="0" xfId="10" applyNumberFormat="1" applyFont="1" applyFill="1" applyBorder="1" applyAlignment="1">
      <alignment horizontal="center" vertical="center"/>
    </xf>
    <xf numFmtId="4" fontId="15" fillId="0" borderId="0" xfId="29" applyNumberFormat="1" applyFont="1" applyFill="1" applyBorder="1" applyAlignment="1">
      <alignment horizontal="center" vertical="center"/>
    </xf>
    <xf numFmtId="171" fontId="15" fillId="4" borderId="0" xfId="29" applyFont="1" applyFill="1" applyBorder="1" applyAlignment="1">
      <alignment horizontal="center" vertical="center"/>
    </xf>
    <xf numFmtId="0" fontId="16" fillId="0" borderId="0" xfId="6" applyFont="1"/>
    <xf numFmtId="37" fontId="16" fillId="0" borderId="0" xfId="6" applyNumberFormat="1" applyFont="1"/>
    <xf numFmtId="0" fontId="14" fillId="0" borderId="0" xfId="6" applyFont="1" applyAlignment="1">
      <alignment horizontal="left" vertical="center"/>
    </xf>
    <xf numFmtId="174" fontId="95" fillId="0" borderId="0" xfId="10" applyNumberFormat="1" applyFont="1" applyFill="1" applyBorder="1" applyAlignment="1">
      <alignment horizontal="center" vertical="center"/>
    </xf>
    <xf numFmtId="171" fontId="14" fillId="0" borderId="0" xfId="29" applyFont="1" applyBorder="1" applyAlignment="1">
      <alignment horizontal="center" vertical="center"/>
    </xf>
    <xf numFmtId="171" fontId="14" fillId="4" borderId="0" xfId="29" applyFont="1" applyFill="1" applyBorder="1" applyAlignment="1">
      <alignment horizontal="center" vertical="center"/>
    </xf>
    <xf numFmtId="0" fontId="15" fillId="0" borderId="0" xfId="6" applyFont="1" applyAlignment="1">
      <alignment horizontal="left" vertical="center"/>
    </xf>
    <xf numFmtId="171" fontId="15" fillId="0" borderId="0" xfId="29" applyFont="1" applyBorder="1" applyAlignment="1">
      <alignment horizontal="center" vertical="center"/>
    </xf>
    <xf numFmtId="0" fontId="19" fillId="0" borderId="0" xfId="6" applyFont="1"/>
    <xf numFmtId="0" fontId="19" fillId="0" borderId="0" xfId="6" applyFont="1" applyAlignment="1">
      <alignment horizontal="left" vertical="center"/>
    </xf>
    <xf numFmtId="171" fontId="19" fillId="0" borderId="0" xfId="29" applyFont="1" applyBorder="1" applyAlignment="1">
      <alignment horizontal="center" vertical="center"/>
    </xf>
    <xf numFmtId="0" fontId="106" fillId="0" borderId="3" xfId="6" applyFont="1" applyBorder="1" applyAlignment="1">
      <alignment horizontal="left" vertical="center"/>
    </xf>
    <xf numFmtId="171" fontId="106" fillId="0" borderId="3" xfId="29" applyFont="1" applyFill="1" applyBorder="1" applyAlignment="1">
      <alignment horizontal="center" vertical="center"/>
    </xf>
    <xf numFmtId="171" fontId="106" fillId="0" borderId="0" xfId="29" applyFont="1" applyFill="1" applyBorder="1" applyAlignment="1">
      <alignment horizontal="center" vertical="center"/>
    </xf>
    <xf numFmtId="0" fontId="24" fillId="0" borderId="0" xfId="6" applyFont="1" applyAlignment="1">
      <alignment horizontal="center" vertical="center"/>
    </xf>
    <xf numFmtId="171" fontId="24" fillId="0" borderId="0" xfId="29" applyFont="1" applyBorder="1" applyAlignment="1">
      <alignment horizontal="center" vertical="center"/>
    </xf>
    <xf numFmtId="205" fontId="17" fillId="0" borderId="0" xfId="6" applyNumberFormat="1" applyFont="1" applyAlignment="1">
      <alignment vertical="center"/>
    </xf>
    <xf numFmtId="0" fontId="17" fillId="0" borderId="0" xfId="6" applyFont="1" applyAlignment="1">
      <alignment horizontal="left" vertical="center" wrapText="1"/>
    </xf>
    <xf numFmtId="0" fontId="17" fillId="0" borderId="0" xfId="6" applyFont="1" applyAlignment="1">
      <alignment vertical="center" wrapText="1"/>
    </xf>
    <xf numFmtId="0" fontId="6" fillId="0" borderId="0" xfId="30" applyFont="1" applyAlignment="1">
      <alignment horizontal="centerContinuous" vertical="center"/>
    </xf>
    <xf numFmtId="0" fontId="45" fillId="0" borderId="0" xfId="30" applyFont="1"/>
    <xf numFmtId="167" fontId="108" fillId="0" borderId="0" xfId="30" applyNumberFormat="1" applyFont="1" applyAlignment="1">
      <alignment horizontal="center"/>
    </xf>
    <xf numFmtId="0" fontId="60" fillId="0" borderId="0" xfId="30" applyFont="1" applyAlignment="1">
      <alignment horizontal="centerContinuous" vertical="center"/>
    </xf>
    <xf numFmtId="0" fontId="9" fillId="0" borderId="0" xfId="30" applyFont="1" applyAlignment="1">
      <alignment horizontal="centerContinuous" vertical="center"/>
    </xf>
    <xf numFmtId="0" fontId="11" fillId="0" borderId="6" xfId="30" applyFont="1" applyBorder="1" applyAlignment="1">
      <alignment horizontal="center" vertical="center"/>
    </xf>
    <xf numFmtId="0" fontId="11" fillId="0" borderId="6" xfId="30" applyFont="1" applyBorder="1" applyAlignment="1">
      <alignment horizontal="center" vertical="center" wrapText="1"/>
    </xf>
    <xf numFmtId="0" fontId="11" fillId="0" borderId="38" xfId="30" applyFont="1" applyBorder="1" applyAlignment="1">
      <alignment horizontal="center" vertical="center"/>
    </xf>
    <xf numFmtId="0" fontId="11" fillId="0" borderId="32" xfId="30" applyFont="1" applyBorder="1" applyAlignment="1">
      <alignment horizontal="center" vertical="center"/>
    </xf>
    <xf numFmtId="0" fontId="11" fillId="0" borderId="39" xfId="30" applyFont="1" applyBorder="1" applyAlignment="1">
      <alignment horizontal="center" vertical="center"/>
    </xf>
    <xf numFmtId="0" fontId="11" fillId="0" borderId="15" xfId="30" applyFont="1" applyBorder="1" applyAlignment="1">
      <alignment horizontal="center" vertical="center"/>
    </xf>
    <xf numFmtId="0" fontId="11" fillId="0" borderId="15" xfId="30" applyFont="1" applyBorder="1" applyAlignment="1">
      <alignment horizontal="center" vertical="center" wrapText="1"/>
    </xf>
    <xf numFmtId="0" fontId="11" fillId="0" borderId="40" xfId="30" applyFont="1" applyBorder="1" applyAlignment="1">
      <alignment horizontal="center" vertical="center"/>
    </xf>
    <xf numFmtId="0" fontId="11" fillId="0" borderId="4" xfId="30" applyFont="1" applyBorder="1" applyAlignment="1">
      <alignment horizontal="center" vertical="center"/>
    </xf>
    <xf numFmtId="0" fontId="11" fillId="0" borderId="41" xfId="30" applyFont="1" applyBorder="1" applyAlignment="1">
      <alignment horizontal="center" vertical="center"/>
    </xf>
    <xf numFmtId="0" fontId="14" fillId="0" borderId="0" xfId="30" applyFont="1"/>
    <xf numFmtId="0" fontId="3" fillId="0" borderId="42" xfId="1" applyBorder="1"/>
    <xf numFmtId="0" fontId="3" fillId="0" borderId="43" xfId="1" applyBorder="1"/>
    <xf numFmtId="174" fontId="3" fillId="0" borderId="43" xfId="1" applyNumberFormat="1" applyBorder="1"/>
    <xf numFmtId="174" fontId="3" fillId="0" borderId="44" xfId="1" applyNumberFormat="1" applyBorder="1"/>
    <xf numFmtId="174" fontId="3" fillId="0" borderId="45" xfId="1" applyNumberFormat="1" applyBorder="1"/>
    <xf numFmtId="0" fontId="35"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3"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1" xfId="1" applyFont="1" applyBorder="1" applyAlignment="1">
      <alignment horizontal="centerContinuous" vertical="center" wrapText="1"/>
    </xf>
    <xf numFmtId="0" fontId="12" fillId="0" borderId="31"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0" xfId="1" applyFont="1" applyBorder="1" applyAlignment="1">
      <alignment horizontal="center" vertical="center"/>
    </xf>
    <xf numFmtId="0" fontId="12" fillId="0" borderId="30" xfId="1" applyFont="1" applyBorder="1" applyAlignment="1">
      <alignment horizontal="center" vertical="center"/>
    </xf>
    <xf numFmtId="0" fontId="109" fillId="0" borderId="0" xfId="1" applyFont="1" applyAlignment="1">
      <alignment horizontal="center" vertical="top"/>
    </xf>
    <xf numFmtId="0" fontId="109" fillId="0" borderId="0" xfId="1" applyFont="1" applyAlignment="1">
      <alignment horizontal="center" vertical="center"/>
    </xf>
    <xf numFmtId="0" fontId="65" fillId="0" borderId="0" xfId="1" applyFont="1" applyAlignment="1">
      <alignment vertical="center"/>
    </xf>
    <xf numFmtId="0" fontId="110" fillId="0" borderId="0" xfId="1" applyFont="1" applyAlignment="1">
      <alignment vertical="center"/>
    </xf>
    <xf numFmtId="0" fontId="62" fillId="0" borderId="0" xfId="1" applyFont="1" applyAlignment="1">
      <alignment horizontal="center" vertical="center"/>
    </xf>
    <xf numFmtId="174" fontId="111" fillId="0" borderId="0" xfId="31" applyNumberFormat="1" applyFont="1" applyFill="1" applyBorder="1" applyAlignment="1" applyProtection="1">
      <alignment vertical="center"/>
      <protection hidden="1"/>
    </xf>
    <xf numFmtId="3" fontId="112" fillId="0" borderId="0" xfId="32" applyNumberFormat="1" applyFont="1" applyFill="1" applyBorder="1" applyAlignment="1" applyProtection="1">
      <alignment vertical="center"/>
    </xf>
    <xf numFmtId="0" fontId="15" fillId="0" borderId="0" xfId="1" applyFont="1" applyAlignment="1">
      <alignment horizontal="left" vertical="center"/>
    </xf>
    <xf numFmtId="0" fontId="112" fillId="0" borderId="0" xfId="1" applyFont="1" applyAlignment="1" applyProtection="1">
      <alignment vertical="center"/>
      <protection hidden="1"/>
    </xf>
    <xf numFmtId="3" fontId="15" fillId="0" borderId="0" xfId="32"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2"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2" fillId="0" borderId="0" xfId="1" applyFont="1"/>
    <xf numFmtId="3" fontId="62" fillId="0" borderId="0" xfId="32" applyNumberFormat="1" applyFont="1" applyFill="1" applyBorder="1" applyAlignment="1" applyProtection="1">
      <alignment vertical="center"/>
    </xf>
    <xf numFmtId="0" fontId="98" fillId="0" borderId="0" xfId="1" applyFont="1" applyAlignment="1">
      <alignment horizontal="centerContinuous"/>
    </xf>
    <xf numFmtId="0" fontId="97" fillId="0" borderId="0" xfId="1" applyFont="1" applyAlignment="1">
      <alignment horizontal="centerContinuous"/>
    </xf>
    <xf numFmtId="0" fontId="92" fillId="0" borderId="1" xfId="1" applyFont="1" applyBorder="1" applyAlignment="1">
      <alignment horizontal="center" vertical="center" wrapText="1"/>
    </xf>
    <xf numFmtId="0" fontId="92" fillId="0" borderId="2" xfId="1" applyFont="1" applyBorder="1" applyAlignment="1">
      <alignment horizontal="center"/>
    </xf>
    <xf numFmtId="0" fontId="92" fillId="0" borderId="0" xfId="1" applyFont="1" applyAlignment="1">
      <alignment horizontal="center" vertical="center" wrapText="1"/>
    </xf>
    <xf numFmtId="0" fontId="11" fillId="0" borderId="0" xfId="1" applyFont="1"/>
    <xf numFmtId="0" fontId="11" fillId="0" borderId="0" xfId="25" applyFont="1" applyAlignment="1">
      <alignment horizontal="center" wrapText="1"/>
    </xf>
    <xf numFmtId="0" fontId="94" fillId="0" borderId="0" xfId="1" applyFont="1" applyAlignment="1">
      <alignment horizontal="center"/>
    </xf>
    <xf numFmtId="0" fontId="92" fillId="0" borderId="0" xfId="1" applyFont="1" applyAlignment="1">
      <alignment horizontal="center" vertical="center"/>
    </xf>
    <xf numFmtId="9" fontId="11" fillId="0" borderId="0" xfId="25" applyNumberFormat="1" applyFont="1" applyAlignment="1">
      <alignment horizontal="center" vertical="center" wrapText="1"/>
    </xf>
    <xf numFmtId="0" fontId="92" fillId="0" borderId="2" xfId="1" applyFont="1" applyBorder="1" applyAlignment="1">
      <alignment horizontal="center" vertical="center"/>
    </xf>
    <xf numFmtId="0" fontId="92" fillId="0" borderId="3" xfId="1" applyFont="1" applyBorder="1"/>
    <xf numFmtId="9" fontId="11" fillId="0" borderId="46" xfId="25" applyNumberFormat="1" applyFont="1" applyBorder="1" applyAlignment="1">
      <alignment horizontal="center" vertical="center"/>
    </xf>
    <xf numFmtId="9" fontId="11" fillId="0" borderId="3" xfId="25" applyNumberFormat="1" applyFont="1" applyBorder="1" applyAlignment="1">
      <alignment horizontal="center" vertical="center" wrapText="1"/>
    </xf>
    <xf numFmtId="0" fontId="11" fillId="0" borderId="3" xfId="25" applyFont="1" applyBorder="1" applyAlignment="1">
      <alignment horizontal="center" wrapText="1"/>
    </xf>
    <xf numFmtId="0" fontId="92" fillId="0" borderId="3" xfId="1" applyFont="1" applyBorder="1" applyAlignment="1">
      <alignment horizontal="center" vertical="center" wrapText="1"/>
    </xf>
    <xf numFmtId="37" fontId="95" fillId="0" borderId="0" xfId="1" applyNumberFormat="1" applyFont="1"/>
    <xf numFmtId="171" fontId="95" fillId="0" borderId="0" xfId="1" applyNumberFormat="1" applyFont="1" applyAlignment="1">
      <alignment horizontal="center" vertical="center"/>
    </xf>
    <xf numFmtId="171" fontId="96" fillId="0" borderId="0" xfId="1" applyNumberFormat="1" applyFont="1" applyAlignment="1">
      <alignment horizontal="center" vertical="center"/>
    </xf>
    <xf numFmtId="0" fontId="14" fillId="0" borderId="0" xfId="33" applyFont="1" applyAlignment="1">
      <alignment vertical="center"/>
    </xf>
    <xf numFmtId="171" fontId="96" fillId="0" borderId="3" xfId="1" applyNumberFormat="1" applyFont="1" applyBorder="1" applyAlignment="1">
      <alignment horizontal="center" vertical="center"/>
    </xf>
    <xf numFmtId="3" fontId="96" fillId="0" borderId="3" xfId="1" applyNumberFormat="1" applyFont="1" applyBorder="1" applyAlignment="1">
      <alignment vertical="center"/>
    </xf>
    <xf numFmtId="2" fontId="114" fillId="0" borderId="0" xfId="25" applyNumberFormat="1" applyFont="1" applyAlignment="1">
      <alignment horizontal="right"/>
    </xf>
    <xf numFmtId="206" fontId="96" fillId="0" borderId="0" xfId="1" applyNumberFormat="1" applyFont="1"/>
    <xf numFmtId="207" fontId="12" fillId="0" borderId="0" xfId="1" applyNumberFormat="1" applyFont="1"/>
    <xf numFmtId="188" fontId="11" fillId="0" borderId="0" xfId="1" applyNumberFormat="1" applyFont="1"/>
    <xf numFmtId="3" fontId="15" fillId="0" borderId="0" xfId="1" applyNumberFormat="1" applyFont="1" applyAlignment="1">
      <alignment horizontal="center" vertical="center"/>
    </xf>
    <xf numFmtId="43" fontId="14" fillId="0" borderId="0" xfId="10" applyFont="1" applyBorder="1"/>
    <xf numFmtId="207" fontId="14" fillId="0" borderId="0" xfId="1" applyNumberFormat="1" applyFont="1"/>
    <xf numFmtId="0" fontId="115" fillId="0" borderId="0" xfId="1" applyFont="1" applyAlignment="1">
      <alignment vertical="center"/>
    </xf>
    <xf numFmtId="208" fontId="12" fillId="0" borderId="0" xfId="34" applyNumberFormat="1" applyFont="1" applyBorder="1"/>
    <xf numFmtId="171" fontId="14" fillId="0" borderId="0" xfId="35" applyNumberFormat="1" applyFont="1" applyBorder="1" applyAlignment="1">
      <alignment horizontal="right" vertical="center"/>
    </xf>
    <xf numFmtId="171" fontId="15" fillId="0" borderId="0" xfId="35" applyNumberFormat="1" applyFont="1" applyBorder="1" applyAlignment="1">
      <alignment horizontal="right" vertical="center"/>
    </xf>
    <xf numFmtId="209" fontId="14" fillId="0" borderId="0" xfId="35" applyNumberFormat="1" applyFont="1" applyBorder="1" applyAlignment="1">
      <alignment horizontal="right" vertical="center"/>
    </xf>
    <xf numFmtId="209" fontId="14" fillId="0" borderId="0" xfId="1" applyNumberFormat="1" applyFont="1" applyAlignment="1">
      <alignment vertical="center"/>
    </xf>
    <xf numFmtId="171" fontId="15" fillId="0" borderId="3" xfId="35" applyNumberFormat="1" applyFont="1" applyBorder="1" applyAlignment="1">
      <alignment horizontal="right"/>
    </xf>
    <xf numFmtId="209" fontId="15" fillId="0" borderId="0" xfId="35" applyNumberFormat="1" applyFont="1" applyBorder="1" applyAlignment="1">
      <alignment horizontal="right" vertical="center"/>
    </xf>
    <xf numFmtId="209"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8" xfId="1" applyFont="1" applyBorder="1" applyAlignment="1" applyProtection="1">
      <alignment horizontal="centerContinuous" vertical="center"/>
      <protection locked="0"/>
    </xf>
    <xf numFmtId="0" fontId="11" fillId="0" borderId="28"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1" xfId="1" applyFont="1" applyBorder="1" applyAlignment="1" applyProtection="1">
      <alignment horizontal="center" vertical="center"/>
      <protection locked="0"/>
    </xf>
    <xf numFmtId="0" fontId="12" fillId="0" borderId="31"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10" fontId="14" fillId="0" borderId="0" xfId="36" applyNumberFormat="1" applyFont="1" applyFill="1" applyBorder="1" applyAlignment="1" applyProtection="1">
      <alignment horizontal="left" vertical="center"/>
      <protection locked="0"/>
    </xf>
    <xf numFmtId="210" fontId="15" fillId="0" borderId="0" xfId="36" applyNumberFormat="1" applyFont="1" applyFill="1" applyBorder="1" applyAlignment="1" applyProtection="1">
      <alignment horizontal="right" vertical="center"/>
      <protection locked="0"/>
    </xf>
    <xf numFmtId="210" fontId="14" fillId="0" borderId="3" xfId="1" applyNumberFormat="1" applyFont="1" applyBorder="1" applyAlignment="1" applyProtection="1">
      <alignment vertical="center"/>
      <protection locked="0"/>
    </xf>
    <xf numFmtId="210" fontId="14" fillId="0" borderId="3" xfId="36" applyNumberFormat="1" applyFont="1" applyFill="1" applyBorder="1" applyAlignment="1" applyProtection="1">
      <alignment horizontal="left" vertical="center"/>
      <protection locked="0"/>
    </xf>
    <xf numFmtId="210" fontId="15" fillId="0" borderId="3" xfId="36" applyNumberFormat="1" applyFont="1" applyFill="1" applyBorder="1" applyAlignment="1" applyProtection="1">
      <alignment horizontal="right" vertical="center"/>
      <protection locked="0"/>
    </xf>
    <xf numFmtId="210" fontId="14" fillId="0" borderId="0" xfId="1" applyNumberFormat="1" applyFont="1" applyAlignment="1" applyProtection="1">
      <alignment vertical="center"/>
      <protection locked="0"/>
    </xf>
    <xf numFmtId="210" fontId="14" fillId="0" borderId="1" xfId="36" applyNumberFormat="1" applyFont="1" applyFill="1" applyBorder="1" applyAlignment="1" applyProtection="1">
      <alignment horizontal="left" vertical="center"/>
      <protection locked="0"/>
    </xf>
    <xf numFmtId="0" fontId="14" fillId="0" borderId="0" xfId="6" applyFont="1" applyAlignment="1">
      <alignment horizontal="left" vertical="center" wrapText="1"/>
    </xf>
    <xf numFmtId="210" fontId="12" fillId="0" borderId="0" xfId="1" applyNumberFormat="1" applyFont="1" applyAlignment="1" applyProtection="1">
      <alignment vertical="center"/>
      <protection locked="0"/>
    </xf>
    <xf numFmtId="0" fontId="116" fillId="0" borderId="0" xfId="1" applyFont="1"/>
    <xf numFmtId="207" fontId="74" fillId="0" borderId="0" xfId="1" applyNumberFormat="1" applyFont="1"/>
    <xf numFmtId="188" fontId="117" fillId="0" borderId="0" xfId="1" applyNumberFormat="1" applyFont="1"/>
    <xf numFmtId="171" fontId="14" fillId="0" borderId="0" xfId="37" applyNumberFormat="1" applyFont="1" applyFill="1" applyBorder="1" applyAlignment="1">
      <alignment horizontal="right" vertical="center"/>
    </xf>
    <xf numFmtId="171" fontId="15" fillId="0" borderId="0" xfId="37" applyNumberFormat="1" applyFont="1" applyFill="1" applyBorder="1" applyAlignment="1">
      <alignment horizontal="right" vertical="center"/>
    </xf>
    <xf numFmtId="193" fontId="16" fillId="0" borderId="0" xfId="1" applyNumberFormat="1" applyFont="1"/>
    <xf numFmtId="211" fontId="14" fillId="0" borderId="0" xfId="1" applyNumberFormat="1" applyFont="1" applyAlignment="1">
      <alignment vertical="center"/>
    </xf>
    <xf numFmtId="211" fontId="15" fillId="0" borderId="0" xfId="1" applyNumberFormat="1" applyFont="1" applyAlignment="1">
      <alignment vertical="center"/>
    </xf>
    <xf numFmtId="0" fontId="15" fillId="0" borderId="0" xfId="1" applyFont="1" applyAlignment="1">
      <alignment vertical="center" wrapText="1"/>
    </xf>
    <xf numFmtId="207" fontId="14" fillId="0" borderId="3" xfId="1" applyNumberFormat="1" applyFont="1" applyBorder="1"/>
    <xf numFmtId="188" fontId="14" fillId="0" borderId="3" xfId="1" applyNumberFormat="1" applyFont="1" applyBorder="1"/>
    <xf numFmtId="207" fontId="14" fillId="0" borderId="0" xfId="1" applyNumberFormat="1" applyFont="1" applyAlignment="1">
      <alignment vertical="center"/>
    </xf>
    <xf numFmtId="188" fontId="14" fillId="0" borderId="0" xfId="1" applyNumberFormat="1" applyFont="1" applyAlignment="1">
      <alignment vertical="center"/>
    </xf>
    <xf numFmtId="0" fontId="118" fillId="0" borderId="0" xfId="1" applyFont="1"/>
    <xf numFmtId="0" fontId="119" fillId="0" borderId="0" xfId="38" applyFont="1" applyAlignment="1">
      <alignment horizontal="centerContinuous" vertical="top" wrapText="1"/>
    </xf>
    <xf numFmtId="0" fontId="120" fillId="0" borderId="0" xfId="38" applyFont="1" applyAlignment="1">
      <alignment horizontal="centerContinuous"/>
    </xf>
    <xf numFmtId="0" fontId="120" fillId="0" borderId="0" xfId="38" applyFont="1"/>
    <xf numFmtId="0" fontId="6" fillId="0" borderId="0" xfId="38" applyFont="1" applyAlignment="1">
      <alignment horizontal="center" vertical="center" wrapText="1"/>
    </xf>
    <xf numFmtId="0" fontId="107" fillId="0" borderId="0" xfId="38" applyFont="1"/>
    <xf numFmtId="167" fontId="8" fillId="0" borderId="0" xfId="38" applyNumberFormat="1" applyFont="1" applyAlignment="1">
      <alignment horizontal="centerContinuous" vertical="center" wrapText="1"/>
    </xf>
    <xf numFmtId="0" fontId="108" fillId="0" borderId="0" xfId="38" applyFont="1" applyAlignment="1">
      <alignment horizontal="centerContinuous" vertical="top" wrapText="1"/>
    </xf>
    <xf numFmtId="177" fontId="119" fillId="0" borderId="0" xfId="38" applyNumberFormat="1" applyFont="1" applyAlignment="1">
      <alignment horizontal="center"/>
    </xf>
    <xf numFmtId="0" fontId="120" fillId="0" borderId="0" xfId="38" applyFont="1" applyAlignment="1">
      <alignment horizontal="center"/>
    </xf>
    <xf numFmtId="0" fontId="3" fillId="0" borderId="0" xfId="38"/>
    <xf numFmtId="0" fontId="3" fillId="0" borderId="3" xfId="38" applyBorder="1"/>
    <xf numFmtId="0" fontId="11" fillId="0" borderId="1" xfId="38" applyFont="1" applyBorder="1" applyAlignment="1">
      <alignment horizontal="center" vertical="center" wrapText="1"/>
    </xf>
    <xf numFmtId="0" fontId="11" fillId="0" borderId="5" xfId="38" applyFont="1" applyBorder="1" applyAlignment="1">
      <alignment horizontal="centerContinuous" vertical="center"/>
    </xf>
    <xf numFmtId="0" fontId="12" fillId="0" borderId="0" xfId="38" applyFont="1"/>
    <xf numFmtId="0" fontId="11" fillId="0" borderId="0" xfId="38" applyFont="1" applyAlignment="1">
      <alignment horizontal="center" vertical="center" wrapText="1"/>
    </xf>
    <xf numFmtId="0" fontId="12" fillId="0" borderId="29" xfId="38" applyFont="1" applyBorder="1" applyAlignment="1">
      <alignment horizontal="center" vertical="center" wrapText="1"/>
    </xf>
    <xf numFmtId="0" fontId="11" fillId="0" borderId="2" xfId="38" applyFont="1" applyBorder="1" applyAlignment="1">
      <alignment horizontal="center" vertical="center" wrapText="1"/>
    </xf>
    <xf numFmtId="0" fontId="12" fillId="0" borderId="4" xfId="38" applyFont="1" applyBorder="1" applyAlignment="1">
      <alignment horizontal="center" vertical="center" wrapText="1"/>
    </xf>
    <xf numFmtId="0" fontId="11" fillId="0" borderId="4" xfId="38" applyFont="1" applyBorder="1" applyAlignment="1">
      <alignment horizontal="center" vertical="center" wrapText="1"/>
    </xf>
    <xf numFmtId="0" fontId="121" fillId="0" borderId="0" xfId="38" applyFont="1" applyAlignment="1">
      <alignment horizontal="center" vertical="center" wrapText="1"/>
    </xf>
    <xf numFmtId="0" fontId="14" fillId="0" borderId="0" xfId="38" applyFont="1" applyAlignment="1">
      <alignment horizontal="center" vertical="center"/>
    </xf>
    <xf numFmtId="0" fontId="14" fillId="0" borderId="0" xfId="39" applyFont="1" applyAlignment="1">
      <alignment horizontal="left" vertical="center" wrapText="1"/>
    </xf>
    <xf numFmtId="2" fontId="14" fillId="0" borderId="0" xfId="34" applyNumberFormat="1" applyFont="1" applyFill="1" applyBorder="1" applyAlignment="1">
      <alignment horizontal="center" vertical="center"/>
    </xf>
    <xf numFmtId="2" fontId="15" fillId="0" borderId="0" xfId="34" applyNumberFormat="1" applyFont="1" applyFill="1" applyBorder="1" applyAlignment="1">
      <alignment horizontal="center" vertical="center"/>
    </xf>
    <xf numFmtId="0" fontId="122" fillId="0" borderId="0" xfId="38" applyFont="1" applyAlignment="1">
      <alignment vertical="center"/>
    </xf>
    <xf numFmtId="0" fontId="14" fillId="0" borderId="0" xfId="39" applyFont="1" applyAlignment="1">
      <alignment vertical="center"/>
    </xf>
    <xf numFmtId="0" fontId="15" fillId="0" borderId="0" xfId="38" applyFont="1" applyAlignment="1">
      <alignment horizontal="left" vertical="center"/>
    </xf>
    <xf numFmtId="0" fontId="19" fillId="0" borderId="3" xfId="38" applyFont="1" applyBorder="1" applyAlignment="1">
      <alignment horizontal="left" vertical="center" wrapText="1"/>
    </xf>
    <xf numFmtId="171" fontId="16" fillId="0" borderId="3" xfId="40" applyFont="1" applyBorder="1" applyAlignment="1">
      <alignment horizontal="center"/>
    </xf>
    <xf numFmtId="0" fontId="19" fillId="0" borderId="0" xfId="38" applyFont="1"/>
    <xf numFmtId="171" fontId="19" fillId="0" borderId="0" xfId="40" applyFont="1" applyBorder="1" applyAlignment="1">
      <alignment horizontal="center"/>
    </xf>
    <xf numFmtId="0" fontId="16" fillId="0" borderId="0" xfId="38" applyFont="1"/>
    <xf numFmtId="0" fontId="14" fillId="0" borderId="0" xfId="38" applyFont="1" applyAlignment="1">
      <alignment horizontal="left" wrapText="1"/>
    </xf>
    <xf numFmtId="0" fontId="16" fillId="0" borderId="0" xfId="38" applyFont="1" applyAlignment="1">
      <alignment horizontal="left"/>
    </xf>
    <xf numFmtId="0" fontId="3" fillId="0" borderId="0" xfId="38" applyAlignment="1">
      <alignment horizontal="left"/>
    </xf>
    <xf numFmtId="0" fontId="14" fillId="0" borderId="0" xfId="38" applyFont="1"/>
    <xf numFmtId="43" fontId="14" fillId="0" borderId="0" xfId="41" applyFont="1" applyFill="1" applyBorder="1" applyAlignment="1">
      <alignment vertical="center"/>
    </xf>
    <xf numFmtId="0" fontId="124" fillId="2" borderId="0" xfId="42" applyFont="1" applyFill="1"/>
    <xf numFmtId="0" fontId="6" fillId="2" borderId="0" xfId="42" applyFont="1" applyFill="1" applyAlignment="1">
      <alignment horizontal="center"/>
    </xf>
    <xf numFmtId="0" fontId="125" fillId="2" borderId="0" xfId="42" applyFont="1" applyFill="1"/>
    <xf numFmtId="0" fontId="126" fillId="2" borderId="0" xfId="42" applyFont="1" applyFill="1"/>
    <xf numFmtId="14" fontId="8" fillId="0" borderId="0" xfId="1" applyNumberFormat="1" applyFont="1" applyAlignment="1">
      <alignment horizontal="centerContinuous" vertical="center"/>
    </xf>
    <xf numFmtId="0" fontId="41" fillId="2" borderId="0" xfId="42" applyFont="1" applyFill="1" applyAlignment="1">
      <alignment horizontal="center" vertical="center"/>
    </xf>
    <xf numFmtId="0" fontId="86" fillId="2" borderId="1" xfId="42" applyFont="1" applyFill="1" applyBorder="1" applyAlignment="1">
      <alignment horizontal="center" vertical="center"/>
    </xf>
    <xf numFmtId="0" fontId="120" fillId="2" borderId="1" xfId="42" applyFont="1" applyFill="1" applyBorder="1" applyAlignment="1">
      <alignment horizontal="center" vertical="center"/>
    </xf>
    <xf numFmtId="0" fontId="127" fillId="2" borderId="1" xfId="42" applyFont="1" applyFill="1" applyBorder="1" applyAlignment="1">
      <alignment horizontal="center" vertical="center" wrapText="1"/>
    </xf>
    <xf numFmtId="0" fontId="86" fillId="2" borderId="2" xfId="42" applyFont="1" applyFill="1" applyBorder="1" applyAlignment="1">
      <alignment horizontal="center" vertical="center"/>
    </xf>
    <xf numFmtId="0" fontId="120" fillId="2" borderId="2" xfId="42" applyFont="1" applyFill="1" applyBorder="1" applyAlignment="1">
      <alignment horizontal="center" vertical="center"/>
    </xf>
    <xf numFmtId="0" fontId="127" fillId="2" borderId="2" xfId="42" applyFont="1" applyFill="1" applyBorder="1" applyAlignment="1">
      <alignment horizontal="center" vertical="center"/>
    </xf>
    <xf numFmtId="0" fontId="128" fillId="2" borderId="2" xfId="42" applyFont="1" applyFill="1" applyBorder="1" applyAlignment="1">
      <alignment horizontal="center" vertical="center" wrapText="1"/>
    </xf>
    <xf numFmtId="0" fontId="127" fillId="2" borderId="2" xfId="42" applyFont="1" applyFill="1" applyBorder="1" applyAlignment="1">
      <alignment horizontal="center" vertical="center" wrapText="1"/>
    </xf>
    <xf numFmtId="0" fontId="127" fillId="2" borderId="2" xfId="42" applyFont="1" applyFill="1" applyBorder="1" applyAlignment="1">
      <alignment horizontal="center" vertical="center" wrapText="1"/>
    </xf>
    <xf numFmtId="0" fontId="129" fillId="2" borderId="0" xfId="42" applyFont="1" applyFill="1" applyAlignment="1">
      <alignment vertical="center"/>
    </xf>
    <xf numFmtId="0" fontId="129" fillId="2" borderId="0" xfId="42" applyFont="1" applyFill="1" applyAlignment="1">
      <alignment horizontal="center" vertical="center"/>
    </xf>
    <xf numFmtId="0" fontId="129" fillId="2" borderId="0" xfId="42" applyFont="1" applyFill="1" applyAlignment="1">
      <alignment horizontal="center" vertical="center" wrapText="1"/>
    </xf>
    <xf numFmtId="0" fontId="130" fillId="2" borderId="0" xfId="42" applyFont="1" applyFill="1"/>
    <xf numFmtId="213" fontId="12" fillId="2" borderId="0" xfId="15" applyNumberFormat="1" applyFont="1" applyFill="1" applyBorder="1" applyAlignment="1">
      <alignment horizontal="left" vertical="center"/>
    </xf>
    <xf numFmtId="0" fontId="14" fillId="2" borderId="0" xfId="1" applyFont="1" applyFill="1" applyAlignment="1">
      <alignment horizontal="left" vertical="center"/>
    </xf>
    <xf numFmtId="213" fontId="14" fillId="2" borderId="0" xfId="15" applyNumberFormat="1" applyFont="1" applyFill="1" applyBorder="1" applyAlignment="1">
      <alignment horizontal="center" vertical="center"/>
    </xf>
    <xf numFmtId="213" fontId="15" fillId="2" borderId="0" xfId="15" applyNumberFormat="1" applyFont="1" applyFill="1" applyBorder="1" applyAlignment="1">
      <alignment horizontal="center" vertical="center"/>
    </xf>
    <xf numFmtId="213" fontId="95" fillId="2" borderId="0" xfId="42" applyNumberFormat="1" applyFont="1" applyFill="1"/>
    <xf numFmtId="0" fontId="95" fillId="2" borderId="0" xfId="42" applyFont="1" applyFill="1"/>
    <xf numFmtId="0" fontId="11" fillId="2" borderId="3" xfId="1" applyFont="1" applyFill="1" applyBorder="1" applyAlignment="1">
      <alignment horizontal="left" vertical="center"/>
    </xf>
    <xf numFmtId="213" fontId="15" fillId="2" borderId="3" xfId="15" applyNumberFormat="1" applyFont="1" applyFill="1" applyBorder="1" applyAlignment="1">
      <alignment horizontal="center" vertical="center"/>
    </xf>
    <xf numFmtId="0" fontId="94" fillId="2" borderId="0" xfId="42" applyFont="1" applyFill="1"/>
    <xf numFmtId="0" fontId="95" fillId="2" borderId="0" xfId="42" applyFont="1" applyFill="1" applyAlignment="1">
      <alignment horizontal="left" vertical="top" wrapText="1"/>
    </xf>
    <xf numFmtId="2" fontId="15" fillId="0" borderId="34" xfId="1" applyNumberFormat="1" applyFont="1" applyBorder="1" applyAlignment="1">
      <alignment horizontal="center"/>
    </xf>
    <xf numFmtId="2" fontId="15" fillId="0" borderId="31" xfId="1" applyNumberFormat="1" applyFont="1" applyBorder="1" applyAlignment="1">
      <alignment horizontal="center"/>
    </xf>
    <xf numFmtId="214" fontId="3" fillId="0" borderId="0" xfId="1" applyNumberFormat="1"/>
    <xf numFmtId="2" fontId="14" fillId="0" borderId="35" xfId="1" applyNumberFormat="1" applyFont="1" applyBorder="1" applyAlignment="1">
      <alignment horizontal="center"/>
    </xf>
    <xf numFmtId="215" fontId="3" fillId="0" borderId="0" xfId="1" applyNumberFormat="1"/>
    <xf numFmtId="2" fontId="15" fillId="0" borderId="36" xfId="10" applyNumberFormat="1" applyFont="1" applyBorder="1" applyAlignment="1">
      <alignment horizontal="center"/>
    </xf>
    <xf numFmtId="2" fontId="15" fillId="0" borderId="30" xfId="10" applyNumberFormat="1" applyFont="1" applyBorder="1" applyAlignment="1">
      <alignment horizontal="center"/>
    </xf>
    <xf numFmtId="0" fontId="14" fillId="0" borderId="0" xfId="10" applyNumberFormat="1" applyFont="1" applyBorder="1"/>
    <xf numFmtId="174" fontId="71" fillId="0" borderId="0" xfId="1" applyNumberFormat="1" applyFont="1" applyAlignment="1">
      <alignment vertical="center"/>
    </xf>
    <xf numFmtId="0" fontId="4" fillId="0" borderId="0" xfId="43" applyFont="1" applyAlignment="1">
      <alignment vertical="center"/>
    </xf>
    <xf numFmtId="0" fontId="38" fillId="0" borderId="0" xfId="43" applyFont="1"/>
    <xf numFmtId="0" fontId="6" fillId="0" borderId="0" xfId="43" applyFont="1" applyAlignment="1">
      <alignment horizontal="center"/>
    </xf>
    <xf numFmtId="0" fontId="131" fillId="0" borderId="0" xfId="43" applyFont="1"/>
    <xf numFmtId="167" fontId="8" fillId="0" borderId="0" xfId="43" applyNumberFormat="1" applyFont="1" applyAlignment="1">
      <alignment horizontal="center"/>
    </xf>
    <xf numFmtId="0" fontId="36" fillId="0" borderId="0" xfId="43" applyFont="1" applyAlignment="1">
      <alignment horizontal="center"/>
    </xf>
    <xf numFmtId="0" fontId="3" fillId="0" borderId="3" xfId="43" applyBorder="1"/>
    <xf numFmtId="216" fontId="16" fillId="0" borderId="3" xfId="43" applyNumberFormat="1" applyFont="1" applyBorder="1"/>
    <xf numFmtId="0" fontId="3" fillId="0" borderId="0" xfId="43"/>
    <xf numFmtId="0" fontId="11" fillId="0" borderId="1" xfId="43" applyFont="1" applyBorder="1" applyAlignment="1">
      <alignment horizontal="center" vertical="center" wrapText="1"/>
    </xf>
    <xf numFmtId="0" fontId="11" fillId="0" borderId="28" xfId="43" applyFont="1" applyBorder="1" applyAlignment="1">
      <alignment horizontal="center" vertical="center"/>
    </xf>
    <xf numFmtId="0" fontId="11" fillId="0" borderId="1" xfId="43" applyFont="1" applyBorder="1" applyAlignment="1">
      <alignment horizontal="center" vertical="center"/>
    </xf>
    <xf numFmtId="0" fontId="12" fillId="0" borderId="0" xfId="43" applyFont="1"/>
    <xf numFmtId="0" fontId="11" fillId="0" borderId="2" xfId="43" applyFont="1" applyBorder="1" applyAlignment="1">
      <alignment horizontal="center" vertical="center" wrapText="1"/>
    </xf>
    <xf numFmtId="0" fontId="11" fillId="0" borderId="2" xfId="43" quotePrefix="1" applyFont="1" applyBorder="1" applyAlignment="1">
      <alignment horizontal="center"/>
    </xf>
    <xf numFmtId="0" fontId="132" fillId="0" borderId="0" xfId="43" applyFont="1" applyAlignment="1">
      <alignment horizontal="center" vertical="center" wrapText="1"/>
    </xf>
    <xf numFmtId="0" fontId="117" fillId="0" borderId="0" xfId="43" quotePrefix="1" applyFont="1" applyAlignment="1">
      <alignment horizontal="center"/>
    </xf>
    <xf numFmtId="0" fontId="74" fillId="0" borderId="0" xfId="43" applyFont="1"/>
    <xf numFmtId="0" fontId="14" fillId="0" borderId="0" xfId="43" applyFont="1" applyAlignment="1">
      <alignment vertical="center"/>
    </xf>
    <xf numFmtId="216" fontId="14" fillId="0" borderId="0" xfId="44" applyNumberFormat="1" applyFont="1" applyBorder="1" applyAlignment="1">
      <alignment horizontal="right"/>
    </xf>
    <xf numFmtId="0" fontId="14" fillId="0" borderId="0" xfId="43" applyFont="1"/>
    <xf numFmtId="0" fontId="15" fillId="0" borderId="3" xfId="43" applyFont="1" applyBorder="1" applyAlignment="1">
      <alignment vertical="center"/>
    </xf>
    <xf numFmtId="216" fontId="15" fillId="0" borderId="3" xfId="44" applyNumberFormat="1" applyFont="1" applyBorder="1" applyAlignment="1">
      <alignment horizontal="right"/>
    </xf>
    <xf numFmtId="0" fontId="17" fillId="0" borderId="0" xfId="43" applyFont="1"/>
    <xf numFmtId="2" fontId="14" fillId="0" borderId="0" xfId="43" applyNumberFormat="1" applyFont="1"/>
    <xf numFmtId="0" fontId="115" fillId="0" borderId="0" xfId="43" applyFont="1" applyAlignment="1">
      <alignment vertical="center"/>
    </xf>
    <xf numFmtId="43" fontId="12" fillId="2" borderId="0" xfId="31" applyFont="1" applyFill="1"/>
    <xf numFmtId="43" fontId="12" fillId="0" borderId="0" xfId="31" applyFont="1" applyFill="1"/>
    <xf numFmtId="167" fontId="8" fillId="2" borderId="0" xfId="31" applyNumberFormat="1" applyFont="1" applyFill="1" applyBorder="1" applyAlignment="1">
      <alignment horizontal="center"/>
    </xf>
    <xf numFmtId="43" fontId="12" fillId="2" borderId="0" xfId="31" applyFont="1" applyFill="1" applyBorder="1"/>
    <xf numFmtId="217" fontId="11" fillId="2" borderId="0" xfId="31" applyNumberFormat="1" applyFont="1" applyFill="1" applyBorder="1"/>
    <xf numFmtId="43" fontId="11" fillId="2" borderId="6" xfId="31" applyFont="1" applyFill="1" applyBorder="1"/>
    <xf numFmtId="218" fontId="11" fillId="0" borderId="8" xfId="45" applyNumberFormat="1" applyFont="1" applyBorder="1" applyAlignment="1" applyProtection="1">
      <alignment horizontal="center" vertical="center" wrapText="1"/>
    </xf>
    <xf numFmtId="218" fontId="11" fillId="0" borderId="9" xfId="45" applyNumberFormat="1" applyFont="1" applyBorder="1" applyAlignment="1" applyProtection="1">
      <alignment horizontal="center" vertical="center" wrapText="1"/>
    </xf>
    <xf numFmtId="218" fontId="11" fillId="0" borderId="13" xfId="45" applyNumberFormat="1" applyFont="1" applyBorder="1" applyAlignment="1" applyProtection="1">
      <alignment horizontal="center" vertical="center" wrapText="1"/>
    </xf>
    <xf numFmtId="43" fontId="11" fillId="2" borderId="12" xfId="31" applyFont="1" applyFill="1" applyBorder="1" applyAlignment="1">
      <alignment horizontal="center" vertical="center" wrapText="1"/>
    </xf>
    <xf numFmtId="43" fontId="11" fillId="2" borderId="47" xfId="31" applyFont="1" applyFill="1" applyBorder="1" applyAlignment="1">
      <alignment horizontal="center" vertical="center" wrapText="1"/>
    </xf>
    <xf numFmtId="43" fontId="11" fillId="2" borderId="4" xfId="31" applyFont="1" applyFill="1" applyBorder="1" applyAlignment="1">
      <alignment horizontal="center" vertical="center" wrapText="1"/>
    </xf>
    <xf numFmtId="43" fontId="11" fillId="2" borderId="48" xfId="31" applyFont="1" applyFill="1" applyBorder="1" applyAlignment="1">
      <alignment horizontal="center" vertical="center" wrapText="1"/>
    </xf>
    <xf numFmtId="43" fontId="14" fillId="0" borderId="0" xfId="31" applyFont="1" applyFill="1"/>
    <xf numFmtId="43" fontId="15" fillId="2" borderId="13" xfId="31" applyFont="1" applyFill="1" applyBorder="1"/>
    <xf numFmtId="174" fontId="15" fillId="2" borderId="7" xfId="31" applyNumberFormat="1" applyFont="1" applyFill="1" applyBorder="1"/>
    <xf numFmtId="174" fontId="15" fillId="2" borderId="8" xfId="31" applyNumberFormat="1" applyFont="1" applyFill="1" applyBorder="1"/>
    <xf numFmtId="174" fontId="15" fillId="2" borderId="9" xfId="31" applyNumberFormat="1" applyFont="1" applyFill="1" applyBorder="1"/>
    <xf numFmtId="174" fontId="14" fillId="0" borderId="0" xfId="31" applyNumberFormat="1" applyFont="1" applyFill="1"/>
    <xf numFmtId="43" fontId="14" fillId="2" borderId="49" xfId="31" applyFont="1" applyFill="1" applyBorder="1"/>
    <xf numFmtId="174" fontId="14" fillId="2" borderId="50" xfId="31" applyNumberFormat="1" applyFont="1" applyFill="1" applyBorder="1"/>
    <xf numFmtId="174" fontId="14" fillId="2" borderId="29" xfId="31" applyNumberFormat="1" applyFont="1" applyFill="1" applyBorder="1"/>
    <xf numFmtId="174" fontId="14" fillId="2" borderId="0" xfId="31" applyNumberFormat="1" applyFont="1" applyFill="1" applyBorder="1"/>
    <xf numFmtId="174" fontId="14" fillId="2" borderId="51" xfId="31" applyNumberFormat="1" applyFont="1" applyFill="1" applyBorder="1"/>
    <xf numFmtId="43" fontId="15" fillId="2" borderId="13" xfId="31" applyFont="1" applyFill="1" applyBorder="1" applyAlignment="1"/>
    <xf numFmtId="174" fontId="15" fillId="2" borderId="7" xfId="31" applyNumberFormat="1" applyFont="1" applyFill="1" applyBorder="1" applyAlignment="1"/>
    <xf numFmtId="174" fontId="15" fillId="2" borderId="8" xfId="31" applyNumberFormat="1" applyFont="1" applyFill="1" applyBorder="1" applyAlignment="1"/>
    <xf numFmtId="174" fontId="15" fillId="2" borderId="9" xfId="31" applyNumberFormat="1" applyFont="1" applyFill="1" applyBorder="1" applyAlignment="1"/>
    <xf numFmtId="174" fontId="14" fillId="2" borderId="10" xfId="31" applyNumberFormat="1" applyFont="1" applyFill="1" applyBorder="1"/>
    <xf numFmtId="174" fontId="14" fillId="2" borderId="11" xfId="31" applyNumberFormat="1" applyFont="1" applyFill="1" applyBorder="1"/>
    <xf numFmtId="43" fontId="14" fillId="2" borderId="12" xfId="31" applyFont="1" applyFill="1" applyBorder="1"/>
    <xf numFmtId="174" fontId="14" fillId="2" borderId="47" xfId="31" applyNumberFormat="1" applyFont="1" applyFill="1" applyBorder="1"/>
    <xf numFmtId="174" fontId="14" fillId="2" borderId="4" xfId="31" applyNumberFormat="1" applyFont="1" applyFill="1" applyBorder="1"/>
    <xf numFmtId="174" fontId="14" fillId="2" borderId="48" xfId="31" applyNumberFormat="1" applyFont="1" applyFill="1" applyBorder="1"/>
    <xf numFmtId="43" fontId="14" fillId="2" borderId="29" xfId="31" applyFont="1" applyFill="1" applyBorder="1"/>
    <xf numFmtId="217" fontId="14" fillId="2" borderId="29" xfId="31" applyNumberFormat="1" applyFont="1" applyFill="1" applyBorder="1" applyAlignment="1">
      <alignment horizontal="right"/>
    </xf>
    <xf numFmtId="43" fontId="14" fillId="2" borderId="0" xfId="31" applyFont="1" applyFill="1"/>
    <xf numFmtId="174" fontId="14" fillId="2" borderId="0" xfId="31" applyNumberFormat="1" applyFont="1" applyFill="1"/>
    <xf numFmtId="0" fontId="14" fillId="0" borderId="0" xfId="6" applyFont="1" applyAlignment="1">
      <alignment vertical="top" wrapText="1"/>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19" fontId="8" fillId="0" borderId="0" xfId="1" applyNumberFormat="1" applyFont="1" applyAlignment="1" applyProtection="1">
      <alignment horizontal="center"/>
      <protection locked="0"/>
    </xf>
    <xf numFmtId="219" fontId="11" fillId="0" borderId="0" xfId="1" applyNumberFormat="1" applyFont="1" applyAlignment="1" applyProtection="1">
      <alignment horizontal="centerContinuous"/>
      <protection locked="0"/>
    </xf>
    <xf numFmtId="219" fontId="12" fillId="0" borderId="0" xfId="1" applyNumberFormat="1" applyFont="1" applyAlignment="1" applyProtection="1">
      <alignment horizontal="centerContinuous"/>
      <protection locked="0"/>
    </xf>
    <xf numFmtId="167" fontId="36"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8" xfId="31"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33" fillId="0" borderId="30" xfId="46" applyFont="1" applyBorder="1" applyProtection="1">
      <protection locked="0"/>
    </xf>
    <xf numFmtId="1" fontId="74"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20" fontId="12" fillId="0" borderId="0" xfId="36" applyNumberFormat="1" applyFont="1" applyFill="1" applyBorder="1" applyAlignment="1" applyProtection="1">
      <alignment horizontal="center"/>
      <protection locked="0"/>
    </xf>
    <xf numFmtId="210" fontId="11" fillId="0" borderId="0" xfId="36" applyNumberFormat="1" applyFont="1" applyFill="1" applyBorder="1" applyAlignment="1" applyProtection="1">
      <alignment horizontal="center"/>
      <protection locked="0"/>
    </xf>
    <xf numFmtId="220" fontId="11" fillId="0" borderId="3" xfId="36" applyNumberFormat="1" applyFont="1" applyFill="1" applyBorder="1" applyAlignment="1" applyProtection="1">
      <alignment horizontal="center"/>
      <protection locked="0"/>
    </xf>
    <xf numFmtId="210" fontId="11" fillId="0" borderId="3" xfId="36" applyNumberFormat="1" applyFont="1" applyFill="1" applyBorder="1" applyAlignment="1" applyProtection="1">
      <alignment horizontal="center"/>
      <protection locked="0"/>
    </xf>
    <xf numFmtId="220" fontId="12" fillId="0" borderId="0" xfId="1" applyNumberFormat="1" applyFont="1" applyProtection="1">
      <protection locked="0"/>
    </xf>
    <xf numFmtId="0" fontId="17" fillId="0" borderId="0" xfId="1" applyFont="1" applyProtection="1">
      <protection locked="0"/>
    </xf>
    <xf numFmtId="0" fontId="94" fillId="0" borderId="28" xfId="1" applyFont="1" applyBorder="1" applyAlignment="1">
      <alignment horizontal="center" vertical="center" wrapText="1"/>
    </xf>
    <xf numFmtId="0" fontId="92" fillId="0" borderId="28" xfId="1" applyFont="1" applyBorder="1" applyAlignment="1">
      <alignment horizontal="center" vertical="center" wrapText="1"/>
    </xf>
    <xf numFmtId="0" fontId="94" fillId="0" borderId="0" xfId="1" applyFont="1"/>
    <xf numFmtId="0" fontId="134" fillId="0" borderId="0" xfId="1" applyFont="1" applyAlignment="1">
      <alignment horizontal="center" vertical="center" wrapText="1"/>
    </xf>
    <xf numFmtId="0" fontId="135" fillId="0" borderId="0" xfId="1" applyFont="1" applyAlignment="1">
      <alignment horizontal="center" vertical="center" wrapText="1"/>
    </xf>
    <xf numFmtId="221" fontId="95" fillId="0" borderId="0" xfId="47" applyNumberFormat="1" applyFont="1" applyBorder="1" applyAlignment="1">
      <alignment horizontal="right"/>
    </xf>
    <xf numFmtId="221" fontId="96" fillId="0" borderId="0" xfId="47" applyNumberFormat="1" applyFont="1" applyBorder="1" applyAlignment="1">
      <alignment horizontal="right"/>
    </xf>
    <xf numFmtId="221" fontId="95" fillId="0" borderId="0" xfId="1" applyNumberFormat="1" applyFont="1"/>
    <xf numFmtId="0" fontId="15" fillId="0" borderId="4" xfId="1" applyFont="1" applyBorder="1" applyAlignment="1">
      <alignment horizontal="left" vertical="center" wrapText="1"/>
    </xf>
    <xf numFmtId="221" fontId="96" fillId="0" borderId="4" xfId="47" applyNumberFormat="1" applyFont="1" applyBorder="1" applyAlignment="1">
      <alignment horizontal="right" vertical="center"/>
    </xf>
    <xf numFmtId="0" fontId="95" fillId="0" borderId="0" xfId="47" applyFont="1" applyBorder="1" applyAlignment="1">
      <alignment horizontal="right"/>
    </xf>
    <xf numFmtId="0" fontId="136" fillId="0" borderId="0" xfId="1" applyFont="1"/>
    <xf numFmtId="0" fontId="99" fillId="0" borderId="0" xfId="1" applyFont="1"/>
    <xf numFmtId="0" fontId="137" fillId="0" borderId="0" xfId="1" applyFont="1"/>
    <xf numFmtId="0" fontId="138" fillId="0" borderId="0" xfId="1" applyFont="1"/>
    <xf numFmtId="221" fontId="3" fillId="0" borderId="0" xfId="1" applyNumberFormat="1"/>
    <xf numFmtId="0" fontId="6" fillId="0" borderId="0" xfId="1" applyFont="1" applyAlignment="1">
      <alignment vertical="center"/>
    </xf>
    <xf numFmtId="0" fontId="89" fillId="0" borderId="0" xfId="1" applyFont="1" applyAlignment="1">
      <alignment vertical="center"/>
    </xf>
    <xf numFmtId="0" fontId="72" fillId="0" borderId="0" xfId="1" applyFont="1" applyAlignment="1">
      <alignment vertical="center"/>
    </xf>
    <xf numFmtId="222" fontId="12" fillId="0" borderId="31" xfId="1" applyNumberFormat="1" applyFont="1" applyBorder="1" applyAlignment="1">
      <alignment horizontal="centerContinuous" vertical="center" wrapText="1"/>
    </xf>
    <xf numFmtId="0" fontId="139" fillId="0" borderId="0" xfId="1" applyFont="1" applyAlignment="1">
      <alignment horizontal="center" vertical="center" wrapText="1"/>
    </xf>
    <xf numFmtId="222" fontId="89" fillId="0" borderId="0" xfId="1" applyNumberFormat="1" applyFont="1" applyAlignment="1">
      <alignment horizontal="center" vertical="center" wrapText="1"/>
    </xf>
    <xf numFmtId="0" fontId="14" fillId="0" borderId="0" xfId="33"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18" fillId="0" borderId="0" xfId="1" applyFont="1" applyAlignment="1">
      <alignment vertical="center"/>
    </xf>
    <xf numFmtId="0" fontId="140" fillId="0" borderId="0" xfId="1" applyFont="1" applyAlignment="1">
      <alignment vertical="center"/>
    </xf>
    <xf numFmtId="223" fontId="8" fillId="0" borderId="0" xfId="1" applyNumberFormat="1" applyFont="1" applyAlignment="1">
      <alignment horizontal="center"/>
    </xf>
    <xf numFmtId="224" fontId="141" fillId="2" borderId="3" xfId="6" applyNumberFormat="1" applyFont="1" applyFill="1" applyBorder="1" applyAlignment="1">
      <alignment horizontal="left"/>
    </xf>
    <xf numFmtId="0" fontId="12" fillId="0" borderId="0" xfId="1" applyFont="1" applyAlignment="1">
      <alignment horizontal="center"/>
    </xf>
    <xf numFmtId="0" fontId="11" fillId="0" borderId="28" xfId="1" applyFont="1" applyBorder="1" applyAlignment="1">
      <alignment vertical="center"/>
    </xf>
    <xf numFmtId="0" fontId="12" fillId="0" borderId="4" xfId="1" applyFont="1" applyBorder="1" applyAlignment="1">
      <alignment horizontal="center" vertical="center"/>
    </xf>
    <xf numFmtId="168" fontId="15" fillId="0" borderId="0" xfId="8"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2"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86" fillId="0" borderId="28"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43" fontId="143" fillId="0" borderId="0" xfId="10" applyFont="1" applyBorder="1" applyAlignment="1">
      <alignment horizontal="center" vertical="center"/>
    </xf>
    <xf numFmtId="43" fontId="144" fillId="0" borderId="0" xfId="10" applyFont="1" applyBorder="1" applyAlignment="1">
      <alignment horizontal="center" vertical="center"/>
    </xf>
    <xf numFmtId="1" fontId="143" fillId="0" borderId="0" xfId="28" applyNumberFormat="1" applyFont="1" applyBorder="1" applyAlignment="1">
      <alignment horizontal="center"/>
    </xf>
    <xf numFmtId="0" fontId="14" fillId="0" borderId="0" xfId="48" applyFont="1" applyAlignment="1">
      <alignment horizontal="left" vertical="center" wrapText="1"/>
    </xf>
    <xf numFmtId="0" fontId="14" fillId="0" borderId="0" xfId="1" applyFont="1" applyAlignment="1">
      <alignment vertical="top"/>
    </xf>
    <xf numFmtId="0" fontId="63" fillId="0" borderId="3" xfId="1" applyFont="1" applyBorder="1" applyAlignment="1">
      <alignment vertical="top"/>
    </xf>
    <xf numFmtId="225" fontId="63" fillId="0" borderId="3" xfId="29" applyNumberFormat="1" applyFont="1" applyFill="1" applyBorder="1" applyAlignment="1">
      <alignment horizontal="right" vertical="top"/>
    </xf>
    <xf numFmtId="2" fontId="14" fillId="0" borderId="0" xfId="49" applyNumberFormat="1" applyFont="1" applyFill="1" applyAlignment="1">
      <alignment vertical="center"/>
    </xf>
    <xf numFmtId="3" fontId="14" fillId="0" borderId="1" xfId="6" applyNumberFormat="1" applyFont="1" applyBorder="1" applyAlignment="1">
      <alignment horizontal="left" vertical="center" wrapText="1"/>
    </xf>
    <xf numFmtId="0" fontId="95" fillId="0" borderId="0" xfId="1" applyFont="1" applyAlignment="1">
      <alignment vertical="center"/>
    </xf>
    <xf numFmtId="0" fontId="95" fillId="0" borderId="0" xfId="1" applyFont="1" applyAlignment="1">
      <alignment vertical="center" wrapText="1"/>
    </xf>
    <xf numFmtId="2" fontId="14" fillId="0" borderId="0" xfId="1" applyNumberFormat="1" applyFont="1" applyAlignment="1">
      <alignment vertical="top"/>
    </xf>
    <xf numFmtId="2" fontId="14" fillId="0" borderId="0" xfId="50" applyNumberFormat="1" applyFont="1" applyFill="1" applyAlignment="1">
      <alignment vertical="center"/>
    </xf>
    <xf numFmtId="37" fontId="72" fillId="0" borderId="0" xfId="1" applyNumberFormat="1" applyFont="1"/>
    <xf numFmtId="2" fontId="34" fillId="0" borderId="0" xfId="1" applyNumberFormat="1" applyFont="1"/>
    <xf numFmtId="0" fontId="120" fillId="0" borderId="0" xfId="6" applyFont="1"/>
    <xf numFmtId="0" fontId="6" fillId="0" borderId="0" xfId="6" applyFont="1" applyAlignment="1">
      <alignment horizontal="center" vertical="center" wrapText="1"/>
    </xf>
    <xf numFmtId="0" fontId="6" fillId="0" borderId="0" xfId="6" applyFont="1" applyAlignment="1">
      <alignment vertical="center"/>
    </xf>
    <xf numFmtId="0" fontId="36" fillId="0" borderId="0" xfId="6" applyFont="1" applyAlignment="1">
      <alignment horizontal="center" vertical="center"/>
    </xf>
    <xf numFmtId="0" fontId="142" fillId="0" borderId="0" xfId="6" applyFont="1" applyAlignment="1">
      <alignment horizontal="left" vertical="center"/>
    </xf>
    <xf numFmtId="2" fontId="3" fillId="0" borderId="0" xfId="6" applyNumberFormat="1" applyAlignment="1">
      <alignment vertical="center"/>
    </xf>
    <xf numFmtId="43" fontId="14" fillId="0" borderId="0" xfId="10" applyFont="1" applyBorder="1" applyAlignment="1">
      <alignment horizontal="center" vertical="center"/>
    </xf>
    <xf numFmtId="43" fontId="15" fillId="0" borderId="0" xfId="10" applyFont="1" applyBorder="1" applyAlignment="1">
      <alignment horizontal="center" vertical="center"/>
    </xf>
    <xf numFmtId="37" fontId="14" fillId="0" borderId="0" xfId="6" applyNumberFormat="1" applyFont="1" applyAlignment="1">
      <alignment vertical="center"/>
    </xf>
    <xf numFmtId="1" fontId="143" fillId="0" borderId="0" xfId="28" applyNumberFormat="1" applyFont="1" applyBorder="1" applyAlignment="1">
      <alignment horizontal="center" vertical="center"/>
    </xf>
    <xf numFmtId="0" fontId="14" fillId="0" borderId="0" xfId="6" applyFont="1" applyAlignment="1">
      <alignment vertical="top"/>
    </xf>
    <xf numFmtId="0" fontId="15" fillId="0" borderId="3" xfId="6" applyFont="1" applyBorder="1" applyAlignment="1">
      <alignment vertical="top"/>
    </xf>
    <xf numFmtId="225" fontId="15" fillId="0" borderId="3" xfId="29" applyNumberFormat="1" applyFont="1" applyFill="1" applyBorder="1" applyAlignment="1">
      <alignment horizontal="right" vertical="top"/>
    </xf>
    <xf numFmtId="3" fontId="14" fillId="0" borderId="0" xfId="6" applyNumberFormat="1" applyFont="1" applyAlignment="1">
      <alignment horizontal="left" vertical="center" wrapText="1"/>
    </xf>
    <xf numFmtId="37" fontId="72" fillId="0" borderId="0" xfId="6" applyNumberFormat="1" applyFont="1"/>
    <xf numFmtId="2" fontId="3" fillId="0" borderId="0" xfId="6" applyNumberFormat="1"/>
    <xf numFmtId="170" fontId="3" fillId="0" borderId="0" xfId="6" applyNumberFormat="1"/>
    <xf numFmtId="0" fontId="4" fillId="0" borderId="0" xfId="45" applyFont="1" applyAlignment="1" applyProtection="1">
      <alignment wrapText="1"/>
      <protection locked="0"/>
    </xf>
    <xf numFmtId="226" fontId="108" fillId="0" borderId="0" xfId="45" applyNumberFormat="1" applyFont="1" applyAlignment="1" applyProtection="1">
      <alignment horizontal="center" wrapText="1"/>
    </xf>
    <xf numFmtId="226" fontId="108" fillId="0" borderId="0" xfId="45" applyNumberFormat="1" applyFont="1" applyAlignment="1" applyProtection="1">
      <alignment horizontal="center" wrapText="1"/>
    </xf>
    <xf numFmtId="0" fontId="6" fillId="0" borderId="0" xfId="45" applyFont="1" applyAlignment="1" applyProtection="1">
      <alignment horizontal="center" wrapText="1"/>
    </xf>
    <xf numFmtId="227" fontId="8" fillId="0" borderId="0" xfId="45" applyNumberFormat="1" applyFont="1" applyAlignment="1" applyProtection="1">
      <alignment horizontal="center" wrapText="1"/>
      <protection locked="0"/>
    </xf>
    <xf numFmtId="227" fontId="8" fillId="0" borderId="0" xfId="45" applyNumberFormat="1" applyFont="1" applyAlignment="1" applyProtection="1">
      <alignment horizontal="center" wrapText="1"/>
    </xf>
    <xf numFmtId="227" fontId="22" fillId="0" borderId="0" xfId="1" applyNumberFormat="1" applyFont="1"/>
    <xf numFmtId="218" fontId="36" fillId="0" borderId="0" xfId="45" applyNumberFormat="1" applyFont="1" applyAlignment="1" applyProtection="1">
      <alignment horizontal="center" wrapText="1"/>
    </xf>
    <xf numFmtId="0" fontId="56" fillId="0" borderId="0" xfId="45" applyFont="1" applyProtection="1"/>
    <xf numFmtId="0" fontId="74" fillId="0" borderId="0" xfId="45" applyFont="1" applyAlignment="1" applyProtection="1">
      <alignment horizontal="left"/>
    </xf>
    <xf numFmtId="0" fontId="74" fillId="0" borderId="0" xfId="45" applyFont="1" applyProtection="1"/>
    <xf numFmtId="0" fontId="74" fillId="0" borderId="0" xfId="45" applyFont="1" applyAlignment="1" applyProtection="1">
      <alignment horizontal="right"/>
    </xf>
    <xf numFmtId="226" fontId="14" fillId="0" borderId="0" xfId="45" applyNumberFormat="1" applyFont="1" applyProtection="1"/>
    <xf numFmtId="226" fontId="12" fillId="0" borderId="0" xfId="45" applyNumberFormat="1" applyFont="1" applyProtection="1"/>
    <xf numFmtId="226" fontId="12" fillId="0" borderId="0" xfId="45" applyNumberFormat="1" applyFont="1" applyAlignment="1" applyProtection="1">
      <alignment horizontal="right"/>
    </xf>
    <xf numFmtId="0" fontId="5" fillId="0" borderId="52" xfId="45" applyFont="1" applyBorder="1" applyAlignment="1" applyProtection="1">
      <alignment horizontal="center" vertical="center"/>
    </xf>
    <xf numFmtId="0" fontId="11" fillId="0" borderId="53" xfId="1" applyFont="1" applyBorder="1" applyAlignment="1">
      <alignment horizontal="center" vertical="center"/>
    </xf>
    <xf numFmtId="218" fontId="11" fillId="0" borderId="52" xfId="45" applyNumberFormat="1" applyFont="1" applyBorder="1" applyAlignment="1" applyProtection="1">
      <alignment horizontal="center"/>
    </xf>
    <xf numFmtId="0" fontId="11" fillId="0" borderId="52" xfId="1" applyFont="1" applyBorder="1" applyAlignment="1">
      <alignment horizontal="center" vertical="center"/>
    </xf>
    <xf numFmtId="226" fontId="11" fillId="0" borderId="52" xfId="45" applyNumberFormat="1" applyFont="1" applyBorder="1" applyAlignment="1" applyProtection="1">
      <alignment horizontal="center"/>
    </xf>
    <xf numFmtId="0" fontId="86" fillId="0" borderId="53" xfId="1" applyFont="1" applyBorder="1" applyAlignment="1">
      <alignment horizontal="center" vertical="center"/>
    </xf>
    <xf numFmtId="0" fontId="5" fillId="0" borderId="4" xfId="45" applyFont="1" applyBorder="1" applyAlignment="1" applyProtection="1">
      <alignment horizontal="center" vertical="center"/>
    </xf>
    <xf numFmtId="218" fontId="11" fillId="0" borderId="4" xfId="45" applyNumberFormat="1" applyFont="1" applyBorder="1" applyAlignment="1" applyProtection="1">
      <alignment horizontal="center" vertical="center"/>
    </xf>
    <xf numFmtId="218" fontId="11" fillId="0" borderId="8" xfId="45" applyNumberFormat="1" applyFont="1" applyBorder="1" applyAlignment="1" applyProtection="1">
      <alignment horizontal="center" vertical="center"/>
    </xf>
    <xf numFmtId="226" fontId="11" fillId="0" borderId="4" xfId="45" applyNumberFormat="1" applyFont="1" applyBorder="1" applyAlignment="1" applyProtection="1">
      <alignment horizontal="center" vertical="center"/>
    </xf>
    <xf numFmtId="226" fontId="11" fillId="0" borderId="8" xfId="45" applyNumberFormat="1" applyFont="1" applyBorder="1" applyAlignment="1" applyProtection="1">
      <alignment horizontal="center" vertical="center"/>
    </xf>
    <xf numFmtId="0" fontId="14" fillId="0" borderId="29" xfId="45" applyFont="1" applyBorder="1" applyAlignment="1" applyProtection="1">
      <alignment horizontal="center" vertical="center"/>
    </xf>
    <xf numFmtId="218" fontId="64" fillId="0" borderId="29" xfId="45" applyNumberFormat="1" applyFont="1" applyBorder="1" applyAlignment="1" applyProtection="1">
      <alignment horizontal="center" vertical="center"/>
    </xf>
    <xf numFmtId="226" fontId="14" fillId="0" borderId="29" xfId="45" applyNumberFormat="1" applyFont="1" applyBorder="1" applyAlignment="1" applyProtection="1">
      <alignment horizontal="center" vertical="center"/>
    </xf>
    <xf numFmtId="228" fontId="15" fillId="0" borderId="2" xfId="45" applyNumberFormat="1" applyFont="1" applyBorder="1" applyAlignment="1" applyProtection="1">
      <alignment horizontal="left" vertical="center"/>
    </xf>
    <xf numFmtId="226" fontId="15" fillId="0" borderId="2" xfId="45" applyNumberFormat="1" applyFont="1" applyBorder="1" applyAlignment="1" applyProtection="1">
      <alignment horizontal="center" vertical="center"/>
    </xf>
    <xf numFmtId="228" fontId="14" fillId="0" borderId="30" xfId="45" applyNumberFormat="1" applyFont="1" applyBorder="1" applyAlignment="1" applyProtection="1">
      <alignment horizontal="left" vertical="center"/>
    </xf>
    <xf numFmtId="226" fontId="14" fillId="0" borderId="0" xfId="45" applyNumberFormat="1" applyFont="1" applyAlignment="1" applyProtection="1">
      <alignment horizontal="center" vertical="center"/>
    </xf>
    <xf numFmtId="226" fontId="14" fillId="0" borderId="30" xfId="45" applyNumberFormat="1" applyFont="1" applyBorder="1" applyAlignment="1" applyProtection="1">
      <alignment horizontal="center" vertical="center"/>
    </xf>
    <xf numFmtId="228" fontId="14" fillId="0" borderId="0" xfId="45" applyNumberFormat="1" applyFont="1" applyAlignment="1" applyProtection="1">
      <alignment horizontal="left" vertical="center"/>
    </xf>
    <xf numFmtId="228" fontId="15" fillId="0" borderId="0" xfId="45" applyNumberFormat="1" applyFont="1" applyAlignment="1" applyProtection="1">
      <alignment horizontal="left" vertical="center"/>
    </xf>
    <xf numFmtId="226" fontId="15" fillId="0" borderId="0" xfId="45" applyNumberFormat="1" applyFont="1" applyAlignment="1" applyProtection="1">
      <alignment horizontal="center" vertical="center"/>
    </xf>
    <xf numFmtId="226" fontId="14" fillId="0" borderId="0" xfId="45" applyNumberFormat="1" applyFont="1" applyAlignment="1" applyProtection="1">
      <alignment horizontal="left" vertical="center" indent="1"/>
    </xf>
    <xf numFmtId="228" fontId="15" fillId="0" borderId="0" xfId="45" applyNumberFormat="1" applyFont="1" applyAlignment="1" applyProtection="1">
      <alignment horizontal="left" vertical="center" wrapText="1"/>
    </xf>
    <xf numFmtId="228" fontId="145" fillId="0" borderId="0" xfId="45" applyNumberFormat="1" applyFont="1" applyAlignment="1" applyProtection="1">
      <alignment horizontal="left" vertical="center"/>
    </xf>
    <xf numFmtId="228" fontId="15" fillId="0" borderId="31" xfId="45" applyNumberFormat="1" applyFont="1" applyBorder="1" applyAlignment="1" applyProtection="1">
      <alignment horizontal="left" vertical="center"/>
    </xf>
    <xf numFmtId="226" fontId="15" fillId="0" borderId="31" xfId="45" applyNumberFormat="1" applyFont="1" applyBorder="1" applyAlignment="1" applyProtection="1">
      <alignment horizontal="center" vertical="center"/>
    </xf>
    <xf numFmtId="228" fontId="61" fillId="0" borderId="54" xfId="45" applyNumberFormat="1" applyFont="1" applyBorder="1" applyAlignment="1" applyProtection="1">
      <alignment horizontal="center" vertical="center"/>
    </xf>
    <xf numFmtId="228" fontId="63" fillId="0" borderId="54" xfId="45" applyNumberFormat="1" applyFont="1" applyBorder="1" applyAlignment="1" applyProtection="1">
      <alignment horizontal="center" vertical="center"/>
    </xf>
    <xf numFmtId="226" fontId="61" fillId="0" borderId="54" xfId="45" applyNumberFormat="1" applyFont="1" applyBorder="1" applyAlignment="1" applyProtection="1">
      <alignment vertical="center"/>
    </xf>
    <xf numFmtId="226" fontId="63" fillId="0" borderId="54" xfId="45" applyNumberFormat="1" applyFont="1" applyBorder="1" applyAlignment="1" applyProtection="1">
      <alignment vertical="center"/>
    </xf>
    <xf numFmtId="229" fontId="17" fillId="0" borderId="0" xfId="45" applyNumberFormat="1" applyFont="1" applyAlignment="1" applyProtection="1">
      <alignment horizontal="left"/>
    </xf>
    <xf numFmtId="228" fontId="40" fillId="0" borderId="0" xfId="45" applyNumberFormat="1" applyFont="1" applyAlignment="1" applyProtection="1">
      <alignment horizontal="center"/>
    </xf>
    <xf numFmtId="226" fontId="17" fillId="0" borderId="0" xfId="45" applyNumberFormat="1" applyFont="1" applyProtection="1"/>
    <xf numFmtId="226" fontId="40" fillId="0" borderId="0" xfId="45" applyNumberFormat="1" applyFont="1" applyAlignment="1" applyProtection="1">
      <alignment horizontal="right" vertical="center"/>
    </xf>
    <xf numFmtId="226" fontId="40" fillId="0" borderId="0" xfId="45" applyNumberFormat="1" applyFont="1" applyAlignment="1" applyProtection="1">
      <alignment horizontal="right"/>
    </xf>
    <xf numFmtId="230" fontId="17" fillId="0" borderId="0" xfId="45" applyNumberFormat="1" applyFont="1" applyAlignment="1" applyProtection="1">
      <alignment horizontal="left"/>
    </xf>
    <xf numFmtId="228" fontId="40" fillId="0" borderId="0" xfId="45" applyNumberFormat="1" applyFont="1" applyAlignment="1" applyProtection="1">
      <alignment horizontal="left"/>
    </xf>
    <xf numFmtId="226" fontId="33" fillId="0" borderId="0" xfId="45" applyNumberFormat="1" applyFont="1" applyAlignment="1" applyProtection="1">
      <alignment horizontal="center" vertical="center" wrapText="1"/>
    </xf>
    <xf numFmtId="226" fontId="34" fillId="0" borderId="0" xfId="45" applyNumberFormat="1" applyFont="1" applyAlignment="1" applyProtection="1">
      <alignment horizontal="right" vertical="center"/>
    </xf>
    <xf numFmtId="226" fontId="40" fillId="0" borderId="0" xfId="45" applyNumberFormat="1" applyFont="1" applyProtection="1"/>
    <xf numFmtId="226" fontId="34" fillId="0" borderId="0" xfId="45" applyNumberFormat="1" applyFont="1" applyAlignment="1" applyProtection="1">
      <alignment horizontal="right"/>
    </xf>
    <xf numFmtId="228" fontId="16" fillId="0" borderId="0" xfId="45" applyNumberFormat="1" applyFont="1" applyAlignment="1" applyProtection="1">
      <alignment horizontal="center"/>
    </xf>
    <xf numFmtId="226" fontId="16" fillId="0" borderId="0" xfId="45" applyNumberFormat="1" applyFont="1" applyAlignment="1" applyProtection="1">
      <alignment vertical="center"/>
    </xf>
    <xf numFmtId="226" fontId="16" fillId="0" borderId="0" xfId="45" applyNumberFormat="1" applyFont="1" applyAlignment="1" applyProtection="1">
      <alignment horizontal="right" vertical="center"/>
    </xf>
    <xf numFmtId="226" fontId="16" fillId="0" borderId="0" xfId="45" applyNumberFormat="1" applyFont="1" applyAlignment="1" applyProtection="1">
      <alignment horizontal="right"/>
    </xf>
    <xf numFmtId="226" fontId="16" fillId="0" borderId="0" xfId="45" applyNumberFormat="1" applyFont="1" applyProtection="1"/>
    <xf numFmtId="228" fontId="14" fillId="0" borderId="0" xfId="45" applyNumberFormat="1" applyFont="1" applyAlignment="1" applyProtection="1">
      <alignment horizontal="center"/>
    </xf>
    <xf numFmtId="228" fontId="61" fillId="0" borderId="0" xfId="45" applyNumberFormat="1" applyFont="1" applyAlignment="1" applyProtection="1">
      <alignment horizontal="center"/>
    </xf>
    <xf numFmtId="226" fontId="61" fillId="0" borderId="0" xfId="45" applyNumberFormat="1" applyFont="1" applyAlignment="1" applyProtection="1">
      <alignment horizontal="right" vertical="center"/>
    </xf>
    <xf numFmtId="226" fontId="61" fillId="0" borderId="0" xfId="45" applyNumberFormat="1" applyFont="1" applyAlignment="1" applyProtection="1">
      <alignment horizontal="right"/>
    </xf>
    <xf numFmtId="226" fontId="14" fillId="0" borderId="0" xfId="45" applyNumberFormat="1" applyFont="1" applyAlignment="1" applyProtection="1">
      <alignment horizontal="right"/>
    </xf>
    <xf numFmtId="228" fontId="12" fillId="0" borderId="0" xfId="45" applyNumberFormat="1" applyFont="1" applyAlignment="1" applyProtection="1">
      <alignment horizontal="center"/>
    </xf>
    <xf numFmtId="226" fontId="12" fillId="0" borderId="0" xfId="45" applyNumberFormat="1" applyFont="1" applyAlignment="1" applyProtection="1">
      <alignment vertical="center"/>
    </xf>
    <xf numFmtId="226" fontId="12" fillId="0" borderId="0" xfId="45" applyNumberFormat="1" applyFont="1" applyAlignment="1" applyProtection="1">
      <alignment horizontal="left"/>
    </xf>
    <xf numFmtId="228" fontId="5" fillId="0" borderId="52" xfId="45" applyNumberFormat="1" applyFont="1" applyBorder="1" applyAlignment="1" applyProtection="1">
      <alignment horizontal="center" vertical="center"/>
    </xf>
    <xf numFmtId="228" fontId="5" fillId="0" borderId="4" xfId="45" applyNumberFormat="1" applyFont="1" applyBorder="1" applyAlignment="1" applyProtection="1">
      <alignment horizontal="center" vertical="center"/>
    </xf>
    <xf numFmtId="228" fontId="11" fillId="0" borderId="4" xfId="45" applyNumberFormat="1" applyFont="1" applyBorder="1" applyAlignment="1" applyProtection="1">
      <alignment horizontal="center" vertical="center"/>
    </xf>
    <xf numFmtId="228" fontId="11" fillId="0" borderId="8" xfId="45" applyNumberFormat="1" applyFont="1" applyBorder="1" applyAlignment="1" applyProtection="1">
      <alignment horizontal="center" vertical="center"/>
    </xf>
    <xf numFmtId="228" fontId="14" fillId="0" borderId="29" xfId="45" applyNumberFormat="1" applyFont="1" applyBorder="1" applyAlignment="1" applyProtection="1">
      <alignment horizontal="center" vertical="center"/>
    </xf>
    <xf numFmtId="228" fontId="63" fillId="0" borderId="29" xfId="45" applyNumberFormat="1" applyFont="1" applyBorder="1" applyAlignment="1" applyProtection="1">
      <alignment horizontal="center" vertical="center"/>
    </xf>
    <xf numFmtId="226" fontId="63" fillId="0" borderId="29" xfId="45" applyNumberFormat="1" applyFont="1" applyBorder="1" applyAlignment="1" applyProtection="1">
      <alignment horizontal="center" vertical="center"/>
    </xf>
    <xf numFmtId="228" fontId="15" fillId="0" borderId="2" xfId="45" applyNumberFormat="1" applyFont="1" applyBorder="1" applyAlignment="1" applyProtection="1">
      <alignment horizontal="left" vertical="center" wrapText="1"/>
    </xf>
    <xf numFmtId="0" fontId="15" fillId="0" borderId="0" xfId="45" applyFont="1" applyAlignment="1" applyProtection="1">
      <alignment vertical="center"/>
    </xf>
    <xf numFmtId="228" fontId="14" fillId="0" borderId="54" xfId="45" applyNumberFormat="1" applyFont="1" applyBorder="1" applyAlignment="1" applyProtection="1">
      <alignment horizontal="left" vertical="center"/>
    </xf>
    <xf numFmtId="228" fontId="17" fillId="0" borderId="0" xfId="45" applyNumberFormat="1" applyFont="1" applyAlignment="1" applyProtection="1">
      <alignment horizontal="left"/>
    </xf>
    <xf numFmtId="228" fontId="147" fillId="0" borderId="0" xfId="45" applyNumberFormat="1" applyFont="1" applyAlignment="1" applyProtection="1">
      <alignment horizontal="center"/>
    </xf>
    <xf numFmtId="228" fontId="17" fillId="0" borderId="0" xfId="45" applyNumberFormat="1" applyFont="1" applyAlignment="1" applyProtection="1">
      <alignment horizontal="left" vertical="center"/>
    </xf>
    <xf numFmtId="228" fontId="147" fillId="0" borderId="0" xfId="45" applyNumberFormat="1" applyFont="1" applyAlignment="1" applyProtection="1">
      <alignment vertical="center"/>
    </xf>
    <xf numFmtId="228" fontId="40" fillId="0" borderId="0" xfId="45" applyNumberFormat="1" applyFont="1" applyAlignment="1" applyProtection="1">
      <alignment horizontal="center" vertical="center"/>
    </xf>
    <xf numFmtId="0" fontId="14" fillId="0" borderId="0" xfId="45" applyFont="1" applyAlignment="1" applyProtection="1">
      <alignment horizontal="left" wrapText="1"/>
      <protection locked="0"/>
    </xf>
    <xf numFmtId="226" fontId="148" fillId="0" borderId="0" xfId="45" applyNumberFormat="1" applyFont="1" applyProtection="1">
      <protection locked="0"/>
    </xf>
    <xf numFmtId="0" fontId="148" fillId="0" borderId="0" xfId="1" applyFont="1" applyProtection="1">
      <protection locked="0"/>
    </xf>
    <xf numFmtId="0" fontId="148" fillId="0" borderId="0" xfId="45" applyFont="1" applyProtection="1">
      <protection locked="0"/>
    </xf>
    <xf numFmtId="228" fontId="4" fillId="0" borderId="0" xfId="45" applyNumberFormat="1" applyFont="1" applyAlignment="1" applyProtection="1">
      <alignment wrapText="1"/>
    </xf>
    <xf numFmtId="226" fontId="149" fillId="0" borderId="0" xfId="45" applyNumberFormat="1" applyFont="1" applyAlignment="1" applyProtection="1">
      <alignment horizontal="center" wrapText="1"/>
    </xf>
    <xf numFmtId="226" fontId="149" fillId="0" borderId="0" xfId="45" applyNumberFormat="1" applyFont="1" applyAlignment="1" applyProtection="1">
      <alignment horizontal="center" vertical="center" wrapText="1"/>
    </xf>
    <xf numFmtId="228" fontId="6" fillId="0" borderId="0" xfId="45" applyNumberFormat="1" applyFont="1" applyAlignment="1" applyProtection="1">
      <alignment horizontal="center" wrapText="1"/>
    </xf>
    <xf numFmtId="228" fontId="6" fillId="0" borderId="0" xfId="45" applyNumberFormat="1" applyFont="1" applyAlignment="1" applyProtection="1">
      <alignment horizontal="center" wrapText="1"/>
    </xf>
    <xf numFmtId="228" fontId="74" fillId="0" borderId="0" xfId="45" applyNumberFormat="1" applyFont="1" applyAlignment="1" applyProtection="1">
      <alignment horizontal="center"/>
    </xf>
    <xf numFmtId="226" fontId="74" fillId="0" borderId="0" xfId="45" applyNumberFormat="1" applyFont="1" applyProtection="1"/>
    <xf numFmtId="226" fontId="74" fillId="0" borderId="0" xfId="45" applyNumberFormat="1" applyFont="1" applyAlignment="1" applyProtection="1">
      <alignment vertical="center"/>
    </xf>
    <xf numFmtId="226" fontId="74" fillId="0" borderId="0" xfId="45" applyNumberFormat="1" applyFont="1" applyAlignment="1" applyProtection="1">
      <alignment horizontal="right"/>
    </xf>
    <xf numFmtId="0" fontId="148" fillId="0" borderId="0" xfId="1" applyFont="1"/>
    <xf numFmtId="228" fontId="11" fillId="0" borderId="52" xfId="45" applyNumberFormat="1" applyFont="1" applyBorder="1" applyAlignment="1" applyProtection="1">
      <alignment horizontal="center" vertical="center"/>
    </xf>
    <xf numFmtId="226" fontId="11" fillId="0" borderId="52" xfId="45" applyNumberFormat="1" applyFont="1" applyBorder="1" applyAlignment="1" applyProtection="1">
      <alignment horizontal="center" vertical="center"/>
    </xf>
    <xf numFmtId="174" fontId="3" fillId="0" borderId="0" xfId="10" applyNumberFormat="1" applyFont="1" applyFill="1"/>
    <xf numFmtId="228" fontId="12" fillId="0" borderId="4" xfId="45" applyNumberFormat="1" applyFont="1" applyBorder="1" applyAlignment="1" applyProtection="1">
      <alignment horizontal="center" vertical="center"/>
    </xf>
    <xf numFmtId="226" fontId="12" fillId="0" borderId="4" xfId="45" applyNumberFormat="1" applyFont="1" applyBorder="1" applyAlignment="1" applyProtection="1">
      <alignment horizontal="center" vertical="center"/>
    </xf>
    <xf numFmtId="228" fontId="15" fillId="0" borderId="29" xfId="45" applyNumberFormat="1" applyFont="1" applyBorder="1" applyAlignment="1" applyProtection="1">
      <alignment horizontal="center" vertical="center"/>
    </xf>
    <xf numFmtId="226" fontId="15" fillId="0" borderId="29" xfId="45" applyNumberFormat="1" applyFont="1" applyBorder="1" applyAlignment="1" applyProtection="1">
      <alignment horizontal="center" vertical="center"/>
    </xf>
    <xf numFmtId="228" fontId="15" fillId="0" borderId="2" xfId="28" applyNumberFormat="1" applyFont="1" applyFill="1" applyBorder="1" applyAlignment="1">
      <alignment horizontal="left" vertical="center"/>
    </xf>
    <xf numFmtId="226" fontId="16" fillId="0" borderId="0" xfId="1" applyNumberFormat="1" applyFont="1" applyAlignment="1">
      <alignment vertical="center"/>
    </xf>
    <xf numFmtId="228" fontId="14" fillId="0" borderId="0" xfId="28" applyNumberFormat="1" applyFont="1" applyFill="1" applyBorder="1" applyAlignment="1">
      <alignment horizontal="left" vertical="center"/>
    </xf>
    <xf numFmtId="228" fontId="63" fillId="0" borderId="54" xfId="45" applyNumberFormat="1" applyFont="1" applyBorder="1" applyAlignment="1" applyProtection="1">
      <alignment horizontal="left" vertical="center"/>
    </xf>
    <xf numFmtId="226" fontId="63" fillId="0" borderId="54" xfId="45" applyNumberFormat="1" applyFont="1" applyBorder="1" applyAlignment="1" applyProtection="1">
      <alignment horizontal="center" vertical="center"/>
    </xf>
    <xf numFmtId="226" fontId="63" fillId="0" borderId="54" xfId="45" applyNumberFormat="1" applyFont="1" applyBorder="1" applyProtection="1"/>
    <xf numFmtId="226" fontId="17" fillId="0" borderId="0" xfId="1" applyNumberFormat="1" applyFont="1"/>
    <xf numFmtId="0" fontId="140" fillId="0" borderId="0" xfId="1" applyFont="1"/>
    <xf numFmtId="174" fontId="0" fillId="0" borderId="0" xfId="10" applyNumberFormat="1" applyFont="1"/>
    <xf numFmtId="226" fontId="3" fillId="0" borderId="0" xfId="1" applyNumberFormat="1"/>
    <xf numFmtId="231" fontId="3" fillId="0" borderId="0" xfId="1" applyNumberFormat="1"/>
    <xf numFmtId="0" fontId="4" fillId="0" borderId="0" xfId="51" applyFont="1"/>
    <xf numFmtId="0" fontId="3" fillId="0" borderId="0" xfId="51"/>
    <xf numFmtId="0" fontId="6" fillId="0" borderId="0" xfId="51" applyFont="1" applyAlignment="1">
      <alignment horizontal="center"/>
    </xf>
    <xf numFmtId="0" fontId="35" fillId="0" borderId="0" xfId="51" applyFont="1"/>
    <xf numFmtId="167" fontId="8" fillId="0" borderId="0" xfId="51" applyNumberFormat="1" applyFont="1" applyAlignment="1">
      <alignment horizontal="center"/>
    </xf>
    <xf numFmtId="0" fontId="22" fillId="0" borderId="0" xfId="51" applyFont="1"/>
    <xf numFmtId="0" fontId="36" fillId="0" borderId="0" xfId="51" applyFont="1" applyAlignment="1">
      <alignment horizontal="center"/>
    </xf>
    <xf numFmtId="0" fontId="55" fillId="0" borderId="0" xfId="51" applyFont="1"/>
    <xf numFmtId="0" fontId="150" fillId="0" borderId="0" xfId="45" applyFont="1" applyProtection="1"/>
    <xf numFmtId="0" fontId="12" fillId="0" borderId="0" xfId="51" applyFont="1"/>
    <xf numFmtId="0" fontId="20" fillId="0" borderId="28" xfId="51" applyFont="1" applyBorder="1" applyAlignment="1">
      <alignment horizontal="center" vertical="center" wrapText="1"/>
    </xf>
    <xf numFmtId="0" fontId="12" fillId="0" borderId="28" xfId="51" applyFont="1" applyBorder="1" applyAlignment="1">
      <alignment horizontal="center" vertical="center" wrapText="1"/>
    </xf>
    <xf numFmtId="0" fontId="11" fillId="0" borderId="28" xfId="51" applyFont="1" applyBorder="1" applyAlignment="1">
      <alignment horizontal="center" vertical="center" wrapText="1"/>
    </xf>
    <xf numFmtId="0" fontId="15" fillId="0" borderId="0" xfId="51" applyFont="1"/>
    <xf numFmtId="4" fontId="14" fillId="0" borderId="0" xfId="51" applyNumberFormat="1" applyFont="1"/>
    <xf numFmtId="4" fontId="15" fillId="0" borderId="0" xfId="51" applyNumberFormat="1" applyFont="1"/>
    <xf numFmtId="0" fontId="16" fillId="0" borderId="0" xfId="51" applyFont="1"/>
    <xf numFmtId="0" fontId="14" fillId="0" borderId="0" xfId="52" applyFont="1" applyProtection="1"/>
    <xf numFmtId="232" fontId="14" fillId="0" borderId="0" xfId="53" applyNumberFormat="1" applyFont="1" applyFill="1" applyBorder="1" applyAlignment="1">
      <alignment horizontal="center"/>
    </xf>
    <xf numFmtId="0" fontId="14" fillId="0" borderId="0" xfId="51" applyFont="1"/>
    <xf numFmtId="232" fontId="14" fillId="0" borderId="0" xfId="53" applyNumberFormat="1" applyFont="1" applyFill="1" applyBorder="1" applyAlignment="1">
      <alignment horizontal="right"/>
    </xf>
    <xf numFmtId="232" fontId="16" fillId="0" borderId="0" xfId="51" applyNumberFormat="1" applyFont="1"/>
    <xf numFmtId="233" fontId="14" fillId="0" borderId="0" xfId="53" applyNumberFormat="1" applyFont="1" applyFill="1" applyBorder="1" applyAlignment="1">
      <alignment horizontal="center"/>
    </xf>
    <xf numFmtId="234" fontId="14" fillId="0" borderId="0" xfId="53" applyNumberFormat="1" applyFont="1" applyFill="1" applyBorder="1" applyAlignment="1">
      <alignment horizontal="center"/>
    </xf>
    <xf numFmtId="235" fontId="14" fillId="0" borderId="0" xfId="53" applyNumberFormat="1" applyFont="1" applyFill="1" applyBorder="1" applyAlignment="1">
      <alignment horizontal="center"/>
    </xf>
    <xf numFmtId="234" fontId="14" fillId="0" borderId="0" xfId="53" applyNumberFormat="1" applyFont="1" applyFill="1" applyBorder="1" applyAlignment="1">
      <alignment horizontal="right"/>
    </xf>
    <xf numFmtId="0" fontId="87" fillId="0" borderId="3" xfId="51" applyFont="1" applyBorder="1"/>
    <xf numFmtId="236" fontId="87" fillId="0" borderId="3" xfId="51" applyNumberFormat="1" applyFont="1" applyBorder="1"/>
    <xf numFmtId="236" fontId="24" fillId="0" borderId="3" xfId="51" applyNumberFormat="1" applyFont="1" applyBorder="1"/>
    <xf numFmtId="0" fontId="14" fillId="0" borderId="0" xfId="52" applyFont="1" applyAlignment="1" applyProtection="1">
      <alignment vertical="center"/>
    </xf>
    <xf numFmtId="0" fontId="17" fillId="0" borderId="0" xfId="51" applyFont="1"/>
    <xf numFmtId="0" fontId="34" fillId="0" borderId="0" xfId="51" applyFont="1"/>
    <xf numFmtId="1" fontId="12" fillId="0" borderId="0" xfId="51" applyNumberFormat="1" applyFont="1"/>
    <xf numFmtId="0" fontId="14" fillId="0" borderId="0" xfId="45" applyFont="1" applyAlignment="1" applyProtection="1">
      <alignment wrapText="1"/>
      <protection locked="0"/>
    </xf>
    <xf numFmtId="228" fontId="11" fillId="0" borderId="52" xfId="45" applyNumberFormat="1" applyFont="1" applyBorder="1" applyAlignment="1" applyProtection="1">
      <alignment horizontal="center"/>
    </xf>
    <xf numFmtId="0" fontId="11" fillId="0" borderId="53" xfId="1" applyFont="1" applyBorder="1" applyAlignment="1">
      <alignment horizontal="center" vertical="center"/>
    </xf>
    <xf numFmtId="0" fontId="0" fillId="0" borderId="0" xfId="0" applyAlignment="1">
      <alignment vertical="center"/>
    </xf>
    <xf numFmtId="0" fontId="151" fillId="0" borderId="0" xfId="0" applyFont="1" applyAlignment="1">
      <alignment horizontal="center" vertical="center"/>
    </xf>
    <xf numFmtId="228" fontId="152" fillId="0" borderId="0" xfId="12" applyNumberFormat="1" applyFont="1" applyAlignment="1" applyProtection="1">
      <alignment horizontal="left" vertical="center"/>
    </xf>
    <xf numFmtId="0" fontId="152" fillId="0" borderId="0" xfId="12" applyFont="1" applyAlignment="1">
      <alignment horizontal="left" vertical="center"/>
    </xf>
    <xf numFmtId="0" fontId="48" fillId="0" borderId="0" xfId="12" applyAlignment="1">
      <alignment vertical="center"/>
    </xf>
    <xf numFmtId="43" fontId="152" fillId="2" borderId="0" xfId="12" applyNumberFormat="1" applyFont="1" applyFill="1" applyAlignment="1">
      <alignment horizontal="left" vertical="center"/>
    </xf>
    <xf numFmtId="0" fontId="152" fillId="0" borderId="0" xfId="12" applyFont="1" applyAlignment="1" applyProtection="1">
      <alignment horizontal="left" vertical="center"/>
      <protection locked="0"/>
    </xf>
    <xf numFmtId="212" fontId="152" fillId="2" borderId="0" xfId="12" applyNumberFormat="1" applyFont="1" applyFill="1" applyAlignment="1">
      <alignment horizontal="left" vertical="center"/>
    </xf>
    <xf numFmtId="0" fontId="152" fillId="0" borderId="0" xfId="12" applyFont="1" applyAlignment="1" applyProtection="1">
      <alignment horizontal="left" vertical="center"/>
      <protection locked="0"/>
    </xf>
    <xf numFmtId="166" fontId="152" fillId="0" borderId="0" xfId="12" applyNumberFormat="1" applyFont="1" applyAlignment="1">
      <alignment horizontal="left" vertical="center"/>
    </xf>
    <xf numFmtId="0" fontId="3" fillId="0" borderId="0" xfId="54" applyFont="1" applyAlignment="1">
      <alignment vertical="center"/>
    </xf>
    <xf numFmtId="0" fontId="97" fillId="0" borderId="0" xfId="54" applyFont="1" applyAlignment="1">
      <alignment vertical="center"/>
    </xf>
    <xf numFmtId="0" fontId="153" fillId="0" borderId="10" xfId="54" applyFont="1" applyBorder="1" applyAlignment="1">
      <alignment horizontal="left" vertical="center" wrapText="1"/>
    </xf>
    <xf numFmtId="0" fontId="153" fillId="0" borderId="11" xfId="54" applyFont="1" applyBorder="1" applyAlignment="1">
      <alignment horizontal="left" vertical="center" wrapText="1"/>
    </xf>
    <xf numFmtId="0" fontId="153" fillId="0" borderId="50" xfId="54" applyFont="1" applyBorder="1" applyAlignment="1">
      <alignment horizontal="left" vertical="center" wrapText="1"/>
    </xf>
    <xf numFmtId="0" fontId="153" fillId="0" borderId="51" xfId="54" applyFont="1" applyBorder="1" applyAlignment="1">
      <alignment horizontal="left" vertical="center" wrapText="1"/>
    </xf>
    <xf numFmtId="0" fontId="153" fillId="0" borderId="47" xfId="54" applyFont="1" applyBorder="1" applyAlignment="1">
      <alignment horizontal="left" vertical="center" wrapText="1"/>
    </xf>
    <xf numFmtId="0" fontId="153" fillId="0" borderId="48" xfId="54" applyFont="1" applyBorder="1" applyAlignment="1">
      <alignment horizontal="left" vertical="center" wrapText="1"/>
    </xf>
    <xf numFmtId="0" fontId="0" fillId="0" borderId="0" xfId="54" applyFont="1" applyAlignment="1">
      <alignment horizontal="left" vertical="center" wrapText="1"/>
    </xf>
    <xf numFmtId="0" fontId="3" fillId="0" borderId="29" xfId="54" applyFont="1" applyBorder="1" applyAlignment="1">
      <alignment vertical="center"/>
    </xf>
    <xf numFmtId="0" fontId="10" fillId="0" borderId="0" xfId="54" applyFont="1" applyAlignment="1">
      <alignment vertical="center"/>
    </xf>
    <xf numFmtId="0" fontId="3" fillId="3" borderId="3" xfId="54" applyFont="1" applyFill="1" applyBorder="1" applyAlignment="1">
      <alignment horizontal="center" vertical="center"/>
    </xf>
    <xf numFmtId="0" fontId="3" fillId="3" borderId="0" xfId="54" applyFont="1" applyFill="1" applyAlignment="1">
      <alignment vertical="center"/>
    </xf>
    <xf numFmtId="0" fontId="154" fillId="0" borderId="0" xfId="55" applyFont="1" applyAlignment="1">
      <alignment horizontal="center" vertical="center"/>
    </xf>
    <xf numFmtId="0" fontId="155" fillId="0" borderId="0" xfId="55"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4" applyFont="1" applyAlignment="1">
      <alignment vertical="center" wrapText="1"/>
    </xf>
    <xf numFmtId="170" fontId="155" fillId="0" borderId="0" xfId="56"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4" fillId="0" borderId="0" xfId="55"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4" applyFont="1" applyAlignment="1">
      <alignment horizontal="left" vertical="center" indent="1"/>
    </xf>
    <xf numFmtId="0" fontId="0" fillId="0" borderId="0" xfId="54" applyFont="1" applyAlignment="1">
      <alignment vertical="center"/>
    </xf>
    <xf numFmtId="0" fontId="10" fillId="0" borderId="0" xfId="54" applyFont="1" applyAlignment="1">
      <alignment horizontal="left" vertical="center"/>
    </xf>
    <xf numFmtId="0" fontId="3" fillId="0" borderId="0" xfId="1" quotePrefix="1" applyAlignment="1">
      <alignment horizontal="left"/>
    </xf>
    <xf numFmtId="0" fontId="3" fillId="0" borderId="0" xfId="54" applyFont="1" applyAlignment="1">
      <alignment horizontal="left" vertical="center" indent="2"/>
    </xf>
    <xf numFmtId="0" fontId="10" fillId="0" borderId="0" xfId="54" applyFont="1" applyAlignment="1">
      <alignment horizontal="left" vertical="center"/>
    </xf>
    <xf numFmtId="0" fontId="156" fillId="0" borderId="0" xfId="54" applyFont="1" applyAlignment="1">
      <alignment vertical="center"/>
    </xf>
    <xf numFmtId="0" fontId="157" fillId="0" borderId="0" xfId="55" applyFont="1"/>
    <xf numFmtId="0" fontId="157" fillId="0" borderId="0" xfId="55" applyFont="1" applyAlignment="1">
      <alignment horizontal="center" vertical="center"/>
    </xf>
    <xf numFmtId="0" fontId="156" fillId="0" borderId="0" xfId="55" applyFont="1" applyAlignment="1">
      <alignment horizontal="center" vertical="center"/>
    </xf>
    <xf numFmtId="0" fontId="155" fillId="0" borderId="0" xfId="55" applyFont="1"/>
    <xf numFmtId="0" fontId="156" fillId="0" borderId="0" xfId="55" applyFont="1" applyAlignment="1">
      <alignment horizontal="left"/>
    </xf>
    <xf numFmtId="0" fontId="154" fillId="0" borderId="0" xfId="55" quotePrefix="1" applyFont="1" applyAlignment="1">
      <alignment horizontal="center" vertical="center"/>
    </xf>
    <xf numFmtId="0" fontId="155" fillId="0" borderId="0" xfId="55" quotePrefix="1" applyFont="1" applyAlignment="1">
      <alignment horizontal="center" vertical="center"/>
    </xf>
    <xf numFmtId="0" fontId="157" fillId="5" borderId="0" xfId="55" applyFont="1" applyFill="1"/>
    <xf numFmtId="0" fontId="156" fillId="5" borderId="0" xfId="55" applyFont="1" applyFill="1" applyAlignment="1">
      <alignment horizontal="right"/>
    </xf>
    <xf numFmtId="0" fontId="2" fillId="0" borderId="0" xfId="0" applyFont="1" applyAlignment="1">
      <alignment vertical="center"/>
    </xf>
    <xf numFmtId="0" fontId="44" fillId="0" borderId="55" xfId="1" applyFont="1" applyBorder="1"/>
    <xf numFmtId="0" fontId="44" fillId="0" borderId="0" xfId="1" applyFont="1"/>
    <xf numFmtId="17" fontId="44" fillId="0" borderId="0" xfId="1" applyNumberFormat="1" applyFont="1"/>
    <xf numFmtId="0" fontId="158" fillId="0" borderId="0" xfId="1" applyFont="1"/>
    <xf numFmtId="0" fontId="159" fillId="0" borderId="0" xfId="1" applyFont="1"/>
    <xf numFmtId="0" fontId="13" fillId="0" borderId="0" xfId="1" applyFont="1" applyAlignment="1">
      <alignment horizontal="center"/>
    </xf>
    <xf numFmtId="0" fontId="13" fillId="0" borderId="0" xfId="1" applyFont="1" applyAlignment="1">
      <alignment horizontal="center"/>
    </xf>
    <xf numFmtId="0" fontId="160" fillId="0" borderId="0" xfId="1" applyFont="1" applyAlignment="1">
      <alignment horizontal="justify" vertical="justify" wrapText="1"/>
    </xf>
    <xf numFmtId="0" fontId="44" fillId="0" borderId="0" xfId="1" applyFont="1" applyAlignment="1">
      <alignment vertical="justify" wrapText="1"/>
    </xf>
    <xf numFmtId="0" fontId="160"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6" xfId="1" applyFont="1" applyBorder="1"/>
  </cellXfs>
  <cellStyles count="57">
    <cellStyle name="Hipervínculo" xfId="12" builtinId="8"/>
    <cellStyle name="Hipervínculo 2" xfId="22" xr:uid="{41658ACB-AB8B-4A5C-8946-2E567E35E097}"/>
    <cellStyle name="Millares [0]_1.2.4" xfId="8" xr:uid="{39367CE5-2BB6-45B7-8DD1-E1221A0DEBE8}"/>
    <cellStyle name="Millares [0]_1.2.4_36Estruct%-credIndirectXEmp04-01" xfId="23" xr:uid="{F487E1FA-B063-4EA2-88EF-C21A02B81C3B}"/>
    <cellStyle name="Millares [0]_1.2.4_39Estruct%IngresosFinanc04-01" xfId="27" xr:uid="{08C718D2-6FAC-4A5E-A612-88E7189EE06E}"/>
    <cellStyle name="Millares [0]_1.4.4_Estrc%t-ActivosPasivo" xfId="21" xr:uid="{16615600-07E4-4230-B895-86C726A98130}"/>
    <cellStyle name="Millares [0]_1.4.5.3_Est-Finac Feb-2002" xfId="47" xr:uid="{A663AEFA-9C6D-44AD-AE7D-38F673322091}"/>
    <cellStyle name="Millares [0]_10,11,12,13-Rank-02" xfId="15" xr:uid="{FEE29D0A-E813-4D65-BEFB-356BFEFB0E44}"/>
    <cellStyle name="Millares [0]_31Estruct%-Activo04-01" xfId="4" xr:uid="{E7F9B633-7E39-4F26-9B9B-F94D176B7FEC}"/>
    <cellStyle name="Millares [0]_31Estruct%-Activo04-01 2" xfId="9" xr:uid="{521CC93C-AFF2-4910-B309-2265C056D0E4}"/>
    <cellStyle name="Millares [0]_Estruct%-Activo_Est-Finac Feb-2002" xfId="19" xr:uid="{6ADF5FCD-FA85-43C8-AFBD-0A23DE5583E1}"/>
    <cellStyle name="Millares [0]_ForCua_Estadistica" xfId="40" xr:uid="{2D01228E-5848-47F6-B146-75234C696C55}"/>
    <cellStyle name="Millares [0]_ForCua_SectDepa" xfId="29" xr:uid="{D4B5C4CB-40C1-4F7A-90CB-6CB2651A471D}"/>
    <cellStyle name="Millares [0]_Rankin-Créditos" xfId="13" xr:uid="{ED917D45-6599-412E-A68F-D741096189ED}"/>
    <cellStyle name="Millares 2" xfId="10" xr:uid="{C4782DF8-DFD9-407C-AA64-C63EE00F4C87}"/>
    <cellStyle name="Millares 2 2" xfId="56" xr:uid="{5B4C8A02-C997-422B-931D-B042A716D451}"/>
    <cellStyle name="Millares 3" xfId="34" xr:uid="{3F15A703-766C-46AC-AD52-B6A9B9D3F23C}"/>
    <cellStyle name="Millares 7" xfId="31" xr:uid="{0F82B6A0-CAE0-4212-B00A-133F0930A6E5}"/>
    <cellStyle name="Millares 8" xfId="41" xr:uid="{4DD80108-55F4-4E23-9D01-BDA424B7F1D5}"/>
    <cellStyle name="Millares_01-25 Bcos Ene-2002" xfId="36" xr:uid="{780980B8-3837-4AEB-80DB-1E16DD2F5628}"/>
    <cellStyle name="Millares_01y22-Anexo3 XMonedaYComercYMicroemp" xfId="37" xr:uid="{FC246D81-2110-4858-9464-B50C891956F9}"/>
    <cellStyle name="Millares_04-DptosSeg Escala" xfId="32" xr:uid="{B43DEE29-3A42-404D-824D-7A2A0D232FB7}"/>
    <cellStyle name="Millares_14-Indicadores Bcos" xfId="53" xr:uid="{E6F4B884-1C39-4616-B0D5-59BA1E1F4F6C}"/>
    <cellStyle name="Millares_17-CredtDSSituacion" xfId="35" xr:uid="{6FED02EB-ED56-4598-AB45-40FE24D17D8A}"/>
    <cellStyle name="Millares_22- Req. Patrimonial 30-07-2009" xfId="49" xr:uid="{FF8A91B4-B968-446A-883E-C3043D1378C0}"/>
    <cellStyle name="Millares_26-34 Bcos Ene2002" xfId="7" xr:uid="{EDA3D1D4-D6D0-437E-99F8-D61A616CA8CD}"/>
    <cellStyle name="Millares_35-43 Bcos Ene-2002" xfId="17" xr:uid="{5AE16AC7-1449-4C7C-9D9B-FE3F3C7CAC6D}"/>
    <cellStyle name="Millares_40-Estruc IngresosFinanc" xfId="26" xr:uid="{DA0F06EB-5DEC-4CC4-90EF-D241FC933A75}"/>
    <cellStyle name="Millares_Estruct%-Dep" xfId="24" xr:uid="{C614C8B1-4301-481E-A2CC-734F824FE7BC}"/>
    <cellStyle name="Millares_Estruct%-Pasivo 2" xfId="44" xr:uid="{4395D0F1-8DE4-42D1-80C6-85DA0A425F3D}"/>
    <cellStyle name="Millares_Estruct%-Pasivo_Est-Finac Feb-2002" xfId="18" xr:uid="{5746F5D8-CBAD-49EC-AE62-29FF717D42A5}"/>
    <cellStyle name="Millares_Estruct%-Pasivo_Estrc%t-ActivosPasivo" xfId="20" xr:uid="{D38D702F-B1DF-4D79-8924-374D257FF2EE}"/>
    <cellStyle name="Millares_Posicion Global 30-07-2009" xfId="50" xr:uid="{D8458447-26BF-441E-B1CE-4DBF173F30AC}"/>
    <cellStyle name="Normal" xfId="0" builtinId="0"/>
    <cellStyle name="Normal 10" xfId="5" xr:uid="{6D58253C-BE39-40D2-97A9-6E105C458B93}"/>
    <cellStyle name="Normal 2" xfId="1" xr:uid="{EB709BB9-265B-40F4-BA72-F002080D1CDD}"/>
    <cellStyle name="Normal 2 2" xfId="2" xr:uid="{58BFA1EE-63AE-4050-ADF5-8DB5200D7354}"/>
    <cellStyle name="Normal 2 2 2" xfId="6" xr:uid="{D4675AD9-6B33-43EA-B2AE-576515F6A331}"/>
    <cellStyle name="Normal 2 2 3" xfId="54" xr:uid="{606AEA4B-B9F5-4224-B1FB-358BCFB7E41E}"/>
    <cellStyle name="Normal 3" xfId="3" xr:uid="{D7B5BA02-C8A5-4AA3-9A19-4AC12A2B9F2F}"/>
    <cellStyle name="Normal 3 2" xfId="30" xr:uid="{A91F9478-646F-4538-A171-04D828EDD2FF}"/>
    <cellStyle name="Normal 3 3" xfId="55" xr:uid="{83578EB0-E8FB-49CC-9D41-4D37B2187B4D}"/>
    <cellStyle name="Normal 4" xfId="14" xr:uid="{C943A638-24E7-42DF-81A6-348D61A41162}"/>
    <cellStyle name="Normal 5" xfId="11" xr:uid="{5FFE75A2-7AAB-4D85-8A47-6DE5A9ED0CF2}"/>
    <cellStyle name="Normal 5 2" xfId="43" xr:uid="{37AE16A2-3954-4F3A-AE92-DE77B0B5A18A}"/>
    <cellStyle name="Normal 9" xfId="42" xr:uid="{2A3D9F03-F413-4CB4-8EB1-46C0628894C7}"/>
    <cellStyle name="Normal_47-Indicadores" xfId="51" xr:uid="{F169D4FA-5AAD-47F6-8F87-D64C18A6C0CE}"/>
    <cellStyle name="Normal_Activo, Patrimonio Promedio y Utilidad Anualiz Dic" xfId="33" xr:uid="{D125BE1D-2FA0-4555-B587-512C5E256CD0}"/>
    <cellStyle name="Normal_Anexo2_propuesta" xfId="46" xr:uid="{4C8D5839-88D9-4913-9E39-168BFAB798D0}"/>
    <cellStyle name="Normal_Bcos" xfId="39" xr:uid="{60B2FE8D-ADE7-4784-B392-06DA6D448546}"/>
    <cellStyle name="Normal_BG-bcos-Jul-2001" xfId="45" xr:uid="{5B3F8DEE-5D0D-4C42-B31C-F1CC4A460BAF}"/>
    <cellStyle name="Normal_cuadro-morosidad-plazos" xfId="16" xr:uid="{22CC10BB-D48D-4F38-81A8-7067682E8764}"/>
    <cellStyle name="Normal_cuadro-morosidad-plazos_RatiosmorosidadSdíasIncumplimiento (Bcos) Rpte 14" xfId="38" xr:uid="{E8B71C23-668C-432D-B474-62E0F7EEC77B}"/>
    <cellStyle name="Normal_Informe - BG,EGP e Indic Financ " xfId="52" xr:uid="{48E8C241-EA1A-4419-A556-528EABC862EB}"/>
    <cellStyle name="Normal_Libro8" xfId="48" xr:uid="{D5AC111D-10DD-4A3D-9EC6-E11CDC64CBBB}"/>
    <cellStyle name="Normal_Palanca_06.99" xfId="25" xr:uid="{854AE806-133D-4130-B895-8D2E4DADEE13}"/>
    <cellStyle name="Porcentaje 2" xfId="28" xr:uid="{D22AD5B2-5932-4F44-AE50-71D04D1D792B}"/>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DFC5415D-69AC-45F9-81D3-96AF8F93C821}"/>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119</xdr:row>
      <xdr:rowOff>19050</xdr:rowOff>
    </xdr:from>
    <xdr:to>
      <xdr:col>38</xdr:col>
      <xdr:colOff>0</xdr:colOff>
      <xdr:row>121</xdr:row>
      <xdr:rowOff>0</xdr:rowOff>
    </xdr:to>
    <xdr:sp macro="" textlink="">
      <xdr:nvSpPr>
        <xdr:cNvPr id="2" name="Text Box 1">
          <a:extLst>
            <a:ext uri="{FF2B5EF4-FFF2-40B4-BE49-F238E27FC236}">
              <a16:creationId xmlns:a16="http://schemas.microsoft.com/office/drawing/2014/main" id="{3FBC8670-C1DC-4ACB-AC74-9095A2C38126}"/>
            </a:ext>
          </a:extLst>
        </xdr:cNvPr>
        <xdr:cNvSpPr txBox="1">
          <a:spLocks noChangeArrowheads="1"/>
        </xdr:cNvSpPr>
      </xdr:nvSpPr>
      <xdr:spPr bwMode="auto">
        <a:xfrm>
          <a:off x="37543740" y="1473327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119</xdr:row>
      <xdr:rowOff>19050</xdr:rowOff>
    </xdr:from>
    <xdr:to>
      <xdr:col>38</xdr:col>
      <xdr:colOff>0</xdr:colOff>
      <xdr:row>121</xdr:row>
      <xdr:rowOff>0</xdr:rowOff>
    </xdr:to>
    <xdr:sp macro="" textlink="">
      <xdr:nvSpPr>
        <xdr:cNvPr id="3" name="Text Box 2">
          <a:extLst>
            <a:ext uri="{FF2B5EF4-FFF2-40B4-BE49-F238E27FC236}">
              <a16:creationId xmlns:a16="http://schemas.microsoft.com/office/drawing/2014/main" id="{B0F51CEC-897F-4C5E-819D-9698963439E4}"/>
            </a:ext>
          </a:extLst>
        </xdr:cNvPr>
        <xdr:cNvSpPr txBox="1">
          <a:spLocks noChangeArrowheads="1"/>
        </xdr:cNvSpPr>
      </xdr:nvSpPr>
      <xdr:spPr bwMode="auto">
        <a:xfrm>
          <a:off x="37543740" y="1473327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119</xdr:row>
      <xdr:rowOff>19050</xdr:rowOff>
    </xdr:from>
    <xdr:to>
      <xdr:col>38</xdr:col>
      <xdr:colOff>0</xdr:colOff>
      <xdr:row>121</xdr:row>
      <xdr:rowOff>0</xdr:rowOff>
    </xdr:to>
    <xdr:sp macro="" textlink="">
      <xdr:nvSpPr>
        <xdr:cNvPr id="4" name="Text Box 3">
          <a:extLst>
            <a:ext uri="{FF2B5EF4-FFF2-40B4-BE49-F238E27FC236}">
              <a16:creationId xmlns:a16="http://schemas.microsoft.com/office/drawing/2014/main" id="{8A281235-108C-4622-B344-4CFD937EEDF3}"/>
            </a:ext>
          </a:extLst>
        </xdr:cNvPr>
        <xdr:cNvSpPr txBox="1">
          <a:spLocks noChangeArrowheads="1"/>
        </xdr:cNvSpPr>
      </xdr:nvSpPr>
      <xdr:spPr bwMode="auto">
        <a:xfrm>
          <a:off x="37543740" y="1473327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BEA7A5E7-8088-4218-806B-FA567A22C46A}"/>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0A42AD43-01F6-4C54-A22D-97F63BE7287E}"/>
            </a:ext>
          </a:extLst>
        </xdr:cNvPr>
        <xdr:cNvSpPr txBox="1">
          <a:spLocks noChangeArrowheads="1"/>
        </xdr:cNvSpPr>
      </xdr:nvSpPr>
      <xdr:spPr bwMode="auto">
        <a:xfrm>
          <a:off x="136855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FC091EC4-2502-44F0-AF60-98FCC3FC2CA1}"/>
            </a:ext>
          </a:extLst>
        </xdr:cNvPr>
        <xdr:cNvSpPr txBox="1">
          <a:spLocks noChangeArrowheads="1"/>
        </xdr:cNvSpPr>
      </xdr:nvSpPr>
      <xdr:spPr bwMode="auto">
        <a:xfrm>
          <a:off x="243382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33</xdr:col>
      <xdr:colOff>2324100</xdr:colOff>
      <xdr:row>0</xdr:row>
      <xdr:rowOff>0</xdr:rowOff>
    </xdr:from>
    <xdr:to>
      <xdr:col>33</xdr:col>
      <xdr:colOff>2495550</xdr:colOff>
      <xdr:row>0</xdr:row>
      <xdr:rowOff>0</xdr:rowOff>
    </xdr:to>
    <xdr:sp macro="" textlink="">
      <xdr:nvSpPr>
        <xdr:cNvPr id="5" name="Text Box 4">
          <a:extLst>
            <a:ext uri="{FF2B5EF4-FFF2-40B4-BE49-F238E27FC236}">
              <a16:creationId xmlns:a16="http://schemas.microsoft.com/office/drawing/2014/main" id="{C6A4E9E9-5A3F-4D3F-AFFC-285527C2CA6D}"/>
            </a:ext>
          </a:extLst>
        </xdr:cNvPr>
        <xdr:cNvSpPr txBox="1">
          <a:spLocks noChangeArrowheads="1"/>
        </xdr:cNvSpPr>
      </xdr:nvSpPr>
      <xdr:spPr bwMode="auto">
        <a:xfrm>
          <a:off x="32666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6" name="Text Box 5">
          <a:extLst>
            <a:ext uri="{FF2B5EF4-FFF2-40B4-BE49-F238E27FC236}">
              <a16:creationId xmlns:a16="http://schemas.microsoft.com/office/drawing/2014/main" id="{88C88FD0-28FC-4691-8736-7D0989F9BEE4}"/>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7" name="Text Box 6">
          <a:extLst>
            <a:ext uri="{FF2B5EF4-FFF2-40B4-BE49-F238E27FC236}">
              <a16:creationId xmlns:a16="http://schemas.microsoft.com/office/drawing/2014/main" id="{E6685790-56DA-4444-AADA-D1C9DB059BD3}"/>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8" name="Text Box 7">
          <a:extLst>
            <a:ext uri="{FF2B5EF4-FFF2-40B4-BE49-F238E27FC236}">
              <a16:creationId xmlns:a16="http://schemas.microsoft.com/office/drawing/2014/main" id="{06A2DBF2-0185-4B2E-AEB7-A77BE98F8A66}"/>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9" name="Text Box 8">
          <a:extLst>
            <a:ext uri="{FF2B5EF4-FFF2-40B4-BE49-F238E27FC236}">
              <a16:creationId xmlns:a16="http://schemas.microsoft.com/office/drawing/2014/main" id="{3D5144CD-8D38-49F9-AB3C-E2F5A5FDAC85}"/>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10" name="Text Box 25">
          <a:extLst>
            <a:ext uri="{FF2B5EF4-FFF2-40B4-BE49-F238E27FC236}">
              <a16:creationId xmlns:a16="http://schemas.microsoft.com/office/drawing/2014/main" id="{DDC476A8-4C6D-4150-ADCE-0B3C70738E9D}"/>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23A5ACA4-19FD-43AD-BE90-09C56BA2126C}"/>
            </a:ext>
          </a:extLst>
        </xdr:cNvPr>
        <xdr:cNvSpPr txBox="1">
          <a:spLocks noChangeArrowheads="1"/>
        </xdr:cNvSpPr>
      </xdr:nvSpPr>
      <xdr:spPr bwMode="auto">
        <a:xfrm>
          <a:off x="5715000" y="1687830"/>
          <a:ext cx="0" cy="609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Alcance%20B-3201%20-%20Distribuci&#243;n%20de%20oficinas%20por%20zona%20EF.xlsx" TargetMode="External"/><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Alcance%20B-3241%20-%20Cr&#233;ditos%20y%20dep&#243;sitos%20por%20oficina%20EF.xlsx" TargetMode="External"/><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2%20Estructura%20del%20Activo%20EF.xls" TargetMode="External"/><Relationship Id="rId1" Type="http://schemas.openxmlformats.org/officeDocument/2006/relationships/externalLinkPath" Target="Actual%20Consolidado/EF/Estructura%20B-3222%20Estructura%20del%20Activo%20E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3%20Estructura%20del%20Pasivo%20EF.xls" TargetMode="External"/><Relationship Id="rId1" Type="http://schemas.openxmlformats.org/officeDocument/2006/relationships/externalLinkPath" Target="Actual%20Consolidado/EF/Estructura%20B-3223%20Estructura%20del%20Pasivo%20EF.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4%20Estructura%20de%20los%20Ingresos%20Financieros%20EF.xls" TargetMode="External"/><Relationship Id="rId1" Type="http://schemas.openxmlformats.org/officeDocument/2006/relationships/externalLinkPath" Target="Actual%20Consolidado/EF/Estructura%20B-3224%20Estructura%20de%20los%20Ingresos%20Financieros%20EF.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5%20Estructura%20de%20los%20Gastos%20de%20Administraci&#243;n%20EF.xls" TargetMode="External"/><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5%20Estructura%20de%20cr&#233;ditos%20directos%20por%20modalidad%20EF.xls" TargetMode="External"/><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6%20Estructura%20de%20cr&#233;ditos%20por%20tipo%20y%20modalidad%20EF.xls" TargetMode="External"/><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7%20Estructura%20de%20los%20Cr&#233;ditos%20Indirectos%20EF.xls" TargetMode="External"/><Relationship Id="rId1" Type="http://schemas.openxmlformats.org/officeDocument/2006/relationships/externalLinkPath" Target="Actual%20Consolidado/EF/Estructura%20B-3237%20Estructura%20de%20los%20Cr&#233;ditos%20Indirectos%20EF.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8%20Estructura%20de%20los%20dep&#243;sitos%20por%20tipo%20EF.xls" TargetMode="External"/><Relationship Id="rId1" Type="http://schemas.openxmlformats.org/officeDocument/2006/relationships/externalLinkPath" Target="Actual%20Consolidado/EF/Estructura%20B-3238%20Estructura%20de%20los%20dep&#243;sitos%20por%20tipo%20EF.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9%20Estructura%20de%20los%20Adeudos%20y%20Obligaciones%20Financieras%20EF.xls" TargetMode="External"/><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40%20Fideicomisos%20y%20comisiones%20de%20confianza%20EF.xls" TargetMode="External"/><Relationship Id="rId1" Type="http://schemas.openxmlformats.org/officeDocument/2006/relationships/externalLinkPath" Target="Actual%20Consolidado/EF/Estructura%20B-3240%20Fideicomisos%20y%20comisiones%20de%20confianza%20E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eco/Esteco/ASF/Bolet&#237;n/Nuevas%20REFERENCIAS/Financieras/Plantilla%20Palanca%20Consolidada-Financieras_V6.xlsm"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53%20Estructura%20de%20los%20gastos%20financieros%20EF.xls" TargetMode="External"/><Relationship Id="rId1" Type="http://schemas.openxmlformats.org/officeDocument/2006/relationships/externalLinkPath" Target="Actual%20Consolidado/EF/Estructura%20B-3253%20Estructura%20de%20los%20gastos%20financieros%20E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esteco/Esteco/ASF/Bolet&#237;n/Nuevas%20REFERENCIAS/Financieras/1.%20Informaci&#243;n%20de%20las%20EF.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Informaci&#243;n%20B-3254%20-%20Cr&#233;ditos%20directos%20y%20dep&#243;sitos%20por%20zona%20geogr&#225;fica%20EF.xlsx" TargetMode="External"/><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05%20Estruct%20Cr&#233;d%20Dir%20y%20Conting%20seg&#250;n%20Categ%20Riesgo%20Deudor%20EF.xls" TargetMode="External"/><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19%20Cr&#233;ditos%20Directos%20seg&#250;n%20Situaci&#243;n%20EF.xls" TargetMode="External"/><Relationship Id="rId1" Type="http://schemas.openxmlformats.org/officeDocument/2006/relationships/externalLinkPath" Target="Actual%20Consolidado/EF/R.%20Crediticio%20B-3219%20Cr&#233;ditos%20Directos%20seg&#250;n%20Situaci&#243;n%20EF.xls"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20%20Creditos%20Directos%20segun%20Tipo%20de%20Credito%20y%20Situacion%20EF.xls" TargetMode="External"/><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21%20Cr&#233;ditos%20empresariales%20por%20Sector%20Econ&#243;mico%20EF.xls" TargetMode="External"/><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30%20Ratios%20de%20Morosidad%20seg&#250;n%20d&#237;as%20de%20incumplimiento%20EF.xls" TargetMode="External"/><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34%20Flujo%20de%20cr&#233;ditos%20castigados%20por%20tipo%20EF.xls" TargetMode="External"/><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57%20Morosidad%20por%20tipo%20y%20modalidad%20EF.xls" TargetMode="External"/><Relationship Id="rId1" Type="http://schemas.openxmlformats.org/officeDocument/2006/relationships/externalLinkPath" Target="Actual%20Consolidado/EF/R.%20Crediticio%20B-3257%20Morosidad%20por%20tipo%20y%20modalidad%20EF.xls" TargetMode="External"/></Relationships>
</file>

<file path=xl/externalLinks/_rels/externalLink34.xml.rels><?xml version="1.0" encoding="UTF-8" standalone="yes"?>
<Relationships xmlns="http://schemas.openxmlformats.org/package/2006/relationships"><Relationship Id="rId3" Type="http://schemas.openxmlformats.org/officeDocument/2006/relationships/externalLinkPath" Target="file:///\\sbs.gob.pe\data\esteco\Pc-OBorda\Boletin-Bcos\BOLETIN%20PUBLIC%20WEB\Boletin%20Consolidado\Actual%20Consolidado\EF\R.%20Crediticio%20B-3271%20Estructura%20de%20Creditos%20Directos%20y%20Contingentes%20por%20Tipo%20de%20Cr&#233;dito%20y%20Categoria%20de%20Riesgo%20del%20Deudor%20EF.xls" TargetMode="External"/><Relationship Id="rId2" Type="http://schemas.microsoft.com/office/2019/04/relationships/externalLinkLongPath" Target="Actual%20Consolidado/EF/R.%20Crediticio%20B-3271%20Estructura%20de%20Creditos%20Directos%20y%20Contingentes%20por%20Tipo%20de%20Cr&#233;dito%20y%20Categoria%20de%20Riesgo%20del%20Deudor%20EF.xls?61F0D3D7" TargetMode="External"/><Relationship Id="rId1" Type="http://schemas.openxmlformats.org/officeDocument/2006/relationships/externalLinkPath" Target="file:///\\61F0D3D7\R.%20Crediticio%20B-3271%20Estructura%20de%20Creditos%20Directos%20y%20Contingentes%20por%20Tipo%20de%20Cr&#233;dito%20y%20Categoria%20de%20Riesgo%20del%20Deudor%20EF.xls"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72%20Cr&#233;ditos%20directos%20por%20tipo,%20modalidad%20y%20moneda%20EF.xls" TargetMode="External"/><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73%20Cr&#233;ditos%20directos%20por%20tipo%20de%20garant&#237;a%20EF.xls" TargetMode="External"/><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v2%20-%20Indicadores%20EF%20Feb%202025.xlsx" TargetMode="External"/><Relationship Id="rId1" Type="http://schemas.openxmlformats.org/officeDocument/2006/relationships/externalLinkPath" Target="Actual%20Consolidado/EF/v2%20-%20Indicadores%20EF%20Feb%202025.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K:\Pc-OBorda\Boletin-Bcos\BOLETIN%20PUBLIC%20WEB\2025\Feb\EF\Data\Informe%20-%20Boletin%20-%20EEFF%20e%20Indic%20Emp.%20F%20Vigente%20Feb%202025.xlsm" TargetMode="External"/><Relationship Id="rId1" Type="http://schemas.openxmlformats.org/officeDocument/2006/relationships/externalLinkPath" Target="file:///\\fs-14\esteco\Pc-OBorda\Boletin-Bcos\BOLETIN%20PUBLIC%20WEB\2025\Feb\EF\Data\Informe%20-%20Boletin%20-%20EEFF%20e%20Indic%20Emp.%20F%20Vigente%20Feb%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6"/>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8"/>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9"/>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7"/>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8"/>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3"/>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10"/>
      <sheetName val="Hoja2"/>
      <sheetName val="Anexo"/>
      <sheetName val="RCG"/>
      <sheetName val="3"/>
      <sheetName val="MACRO"/>
    </sheetNames>
    <sheetDataSet>
      <sheetData sheetId="0">
        <row r="3">
          <cell r="B3">
            <v>45716</v>
          </cell>
        </row>
        <row r="62">
          <cell r="B62" t="str">
            <v>Tipo de Cambio Contable:  S/ 3.677</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11E3-BE72-44B5-A28C-35C964CA2D1E}">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54" customWidth="1"/>
    <col min="2" max="9" width="12.33203125" style="1254" customWidth="1"/>
    <col min="10" max="16384" width="11.44140625" style="1254"/>
  </cols>
  <sheetData>
    <row r="1" spans="1:9" ht="14.4" thickTop="1">
      <c r="A1" s="1253"/>
      <c r="B1" s="1253"/>
      <c r="C1" s="1253"/>
      <c r="D1" s="1253"/>
      <c r="E1" s="1253"/>
      <c r="F1" s="1253"/>
      <c r="G1" s="1253"/>
      <c r="H1" s="1253"/>
    </row>
    <row r="2" spans="1:9">
      <c r="B2" s="1255"/>
    </row>
    <row r="3" spans="1:9" ht="28.2">
      <c r="B3" s="1256" t="s">
        <v>1398</v>
      </c>
    </row>
    <row r="4" spans="1:9" ht="21.6">
      <c r="B4" s="1257"/>
    </row>
    <row r="6" spans="1:9">
      <c r="A6" s="1258"/>
      <c r="B6" s="1258"/>
      <c r="C6" s="1258"/>
      <c r="D6" s="1258"/>
      <c r="E6" s="1258"/>
      <c r="F6" s="1258"/>
      <c r="G6" s="1258"/>
      <c r="H6" s="1258"/>
      <c r="I6" s="1258"/>
    </row>
    <row r="7" spans="1:9">
      <c r="A7" s="1259"/>
      <c r="B7" s="1259"/>
      <c r="C7" s="1259"/>
      <c r="E7" s="1259"/>
      <c r="F7" s="1259"/>
      <c r="G7" s="1259"/>
      <c r="H7" s="1259"/>
      <c r="I7" s="1259"/>
    </row>
    <row r="8" spans="1:9">
      <c r="A8" s="1259"/>
      <c r="B8" s="1259"/>
      <c r="C8" s="1259"/>
      <c r="D8" s="1259"/>
      <c r="E8" s="1259"/>
      <c r="F8" s="1259"/>
      <c r="G8" s="1259"/>
      <c r="H8" s="1259"/>
      <c r="I8" s="1259"/>
    </row>
    <row r="9" spans="1:9" ht="15.75" customHeight="1">
      <c r="B9" s="1260"/>
      <c r="C9" s="1260"/>
      <c r="D9" s="1260"/>
      <c r="E9" s="1260"/>
      <c r="F9" s="1260"/>
      <c r="G9" s="1260"/>
      <c r="H9" s="1260"/>
    </row>
    <row r="10" spans="1:9" ht="15.75" customHeight="1">
      <c r="B10" s="1260"/>
      <c r="C10" s="1260"/>
      <c r="D10" s="1260"/>
      <c r="E10" s="1260"/>
      <c r="F10" s="1260"/>
      <c r="G10" s="1260"/>
      <c r="H10" s="1260"/>
      <c r="I10" s="1261"/>
    </row>
    <row r="11" spans="1:9" ht="15.75" customHeight="1">
      <c r="B11" s="1260"/>
      <c r="C11" s="1260"/>
      <c r="D11" s="1260"/>
      <c r="E11" s="1260"/>
      <c r="F11" s="1260"/>
      <c r="G11" s="1260"/>
      <c r="H11" s="1260"/>
      <c r="I11" s="1261"/>
    </row>
    <row r="12" spans="1:9" ht="15.75" customHeight="1">
      <c r="B12" s="1260"/>
      <c r="C12" s="1260"/>
      <c r="D12" s="1260"/>
      <c r="E12" s="1260"/>
      <c r="F12" s="1260"/>
      <c r="G12" s="1260"/>
      <c r="H12" s="1260"/>
      <c r="I12" s="1261"/>
    </row>
    <row r="13" spans="1:9" ht="15.75" customHeight="1">
      <c r="B13" s="1260"/>
      <c r="C13" s="1260"/>
      <c r="D13" s="1260"/>
      <c r="E13" s="1260"/>
      <c r="F13" s="1260"/>
      <c r="G13" s="1260"/>
      <c r="H13" s="1260"/>
      <c r="I13" s="1261"/>
    </row>
    <row r="14" spans="1:9" ht="15.75" customHeight="1">
      <c r="B14" s="1260"/>
      <c r="C14" s="1260"/>
      <c r="D14" s="1260"/>
      <c r="E14" s="1260"/>
      <c r="F14" s="1260"/>
      <c r="G14" s="1260"/>
      <c r="H14" s="1260"/>
      <c r="I14" s="1261"/>
    </row>
    <row r="15" spans="1:9" ht="15.75" customHeight="1">
      <c r="B15" s="1260"/>
      <c r="C15" s="1260"/>
      <c r="D15" s="1260"/>
      <c r="E15" s="1260"/>
      <c r="F15" s="1260"/>
      <c r="G15" s="1260"/>
      <c r="H15" s="1260"/>
    </row>
    <row r="16" spans="1:9" ht="15.75" customHeight="1">
      <c r="B16" s="1260"/>
      <c r="C16" s="1260"/>
      <c r="D16" s="1260"/>
      <c r="E16" s="1260"/>
      <c r="F16" s="1260"/>
      <c r="G16" s="1260"/>
      <c r="H16" s="1260"/>
    </row>
    <row r="17" spans="1:9" ht="15.75" customHeight="1">
      <c r="B17" s="1262"/>
      <c r="C17" s="1262"/>
      <c r="D17" s="1262"/>
      <c r="E17" s="1262"/>
      <c r="F17" s="1262"/>
      <c r="G17" s="1262"/>
      <c r="H17" s="1262"/>
    </row>
    <row r="18" spans="1:9" ht="15.75" customHeight="1">
      <c r="B18" s="1262"/>
      <c r="C18" s="1262"/>
      <c r="D18" s="1262"/>
      <c r="E18" s="1262"/>
      <c r="F18" s="1262"/>
      <c r="G18" s="1262"/>
      <c r="H18" s="1262"/>
    </row>
    <row r="19" spans="1:9" ht="15.75" customHeight="1">
      <c r="B19" s="1262"/>
      <c r="C19" s="1262"/>
      <c r="D19" s="1262"/>
      <c r="E19" s="1262"/>
      <c r="F19" s="1263"/>
      <c r="G19" s="1263"/>
      <c r="H19" s="1263"/>
      <c r="I19" s="1263"/>
    </row>
    <row r="20" spans="1:9" ht="15.75" customHeight="1">
      <c r="B20" s="1264"/>
      <c r="C20" s="1264"/>
      <c r="D20" s="1264"/>
      <c r="E20" s="1264"/>
      <c r="F20" s="1263"/>
      <c r="G20" s="1263"/>
      <c r="H20" s="1263"/>
      <c r="I20" s="1263"/>
    </row>
    <row r="21" spans="1:9" ht="15.75" customHeight="1">
      <c r="B21" s="1264"/>
      <c r="C21" s="1264"/>
      <c r="D21" s="1264"/>
      <c r="E21" s="1264"/>
      <c r="F21" s="1263"/>
      <c r="G21" s="1263"/>
      <c r="H21" s="1263"/>
      <c r="I21" s="1263"/>
    </row>
    <row r="22" spans="1:9" ht="15.75" customHeight="1">
      <c r="B22" s="1264"/>
      <c r="C22" s="1264"/>
      <c r="D22" s="1264"/>
      <c r="E22" s="1264"/>
      <c r="F22" s="1265"/>
      <c r="G22" s="1265"/>
      <c r="H22" s="1265"/>
      <c r="I22" s="1266"/>
    </row>
    <row r="23" spans="1:9" ht="15.75" customHeight="1" thickBot="1">
      <c r="A23" s="1267"/>
      <c r="B23" s="1267"/>
      <c r="C23" s="1267"/>
      <c r="D23" s="1267"/>
      <c r="E23" s="1267"/>
      <c r="F23" s="1267"/>
      <c r="G23" s="1267"/>
      <c r="H23" s="1267"/>
      <c r="I23" s="1267"/>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FC38-C858-4E9F-9351-116EAF7EAB3C}">
  <dimension ref="A4:C61"/>
  <sheetViews>
    <sheetView showGridLines="0" view="pageBreakPreview" zoomScaleNormal="100" zoomScaleSheetLayoutView="100" workbookViewId="0">
      <selection sqref="A1:C65"/>
    </sheetView>
  </sheetViews>
  <sheetFormatPr baseColWidth="10" defaultRowHeight="14.4"/>
  <cols>
    <col min="1" max="1" width="4.33203125" style="1191" customWidth="1"/>
    <col min="2" max="2" width="89.109375" style="1191" customWidth="1"/>
    <col min="3" max="3" width="12.6640625" style="1191" customWidth="1"/>
    <col min="4" max="16384" width="11.5546875" style="1191"/>
  </cols>
  <sheetData>
    <row r="4" spans="1:3" ht="18">
      <c r="A4" s="1192" t="s">
        <v>1027</v>
      </c>
      <c r="B4" s="1192"/>
      <c r="C4" s="1192"/>
    </row>
    <row r="6" spans="1:3">
      <c r="B6" s="1195" t="s">
        <v>1341</v>
      </c>
      <c r="C6" s="1252" t="s">
        <v>1342</v>
      </c>
    </row>
    <row r="7" spans="1:3">
      <c r="B7" s="1195" t="s">
        <v>1343</v>
      </c>
      <c r="C7" s="1191">
        <v>1</v>
      </c>
    </row>
    <row r="8" spans="1:3">
      <c r="B8" s="1195" t="s">
        <v>1344</v>
      </c>
      <c r="C8" s="1191">
        <v>2</v>
      </c>
    </row>
    <row r="9" spans="1:3">
      <c r="B9" s="1195" t="s">
        <v>1345</v>
      </c>
      <c r="C9" s="1191">
        <v>3</v>
      </c>
    </row>
    <row r="10" spans="1:3">
      <c r="B10" s="1195" t="s">
        <v>1346</v>
      </c>
      <c r="C10" s="1191">
        <v>4</v>
      </c>
    </row>
    <row r="11" spans="1:3">
      <c r="B11" s="1195" t="s">
        <v>1347</v>
      </c>
      <c r="C11" s="1191">
        <v>5</v>
      </c>
    </row>
    <row r="12" spans="1:3">
      <c r="B12" s="1195" t="s">
        <v>1348</v>
      </c>
      <c r="C12" s="1191">
        <v>6</v>
      </c>
    </row>
    <row r="13" spans="1:3">
      <c r="B13" s="1195" t="s">
        <v>1349</v>
      </c>
      <c r="C13" s="1191">
        <v>7</v>
      </c>
    </row>
    <row r="14" spans="1:3">
      <c r="B14" s="1195" t="s">
        <v>1350</v>
      </c>
      <c r="C14" s="1191">
        <v>8</v>
      </c>
    </row>
    <row r="15" spans="1:3">
      <c r="B15" s="1195" t="s">
        <v>1351</v>
      </c>
      <c r="C15" s="1191">
        <v>9</v>
      </c>
    </row>
    <row r="16" spans="1:3">
      <c r="B16" s="1195" t="s">
        <v>1352</v>
      </c>
      <c r="C16" s="1191">
        <v>10</v>
      </c>
    </row>
    <row r="17" spans="2:3">
      <c r="B17" s="1195" t="s">
        <v>1353</v>
      </c>
      <c r="C17" s="1191">
        <v>11</v>
      </c>
    </row>
    <row r="18" spans="2:3">
      <c r="B18" s="1195" t="s">
        <v>1354</v>
      </c>
      <c r="C18" s="1191">
        <v>12</v>
      </c>
    </row>
    <row r="19" spans="2:3">
      <c r="B19" s="1195" t="s">
        <v>1355</v>
      </c>
      <c r="C19" s="1191">
        <v>13</v>
      </c>
    </row>
    <row r="20" spans="2:3">
      <c r="B20" s="1195" t="s">
        <v>1356</v>
      </c>
      <c r="C20" s="1191">
        <v>14</v>
      </c>
    </row>
    <row r="21" spans="2:3">
      <c r="B21" s="1195" t="s">
        <v>1357</v>
      </c>
      <c r="C21" s="1191">
        <v>15</v>
      </c>
    </row>
    <row r="22" spans="2:3">
      <c r="B22" s="1195" t="s">
        <v>1358</v>
      </c>
      <c r="C22" s="1191">
        <v>16</v>
      </c>
    </row>
    <row r="23" spans="2:3">
      <c r="B23" s="1195" t="s">
        <v>1359</v>
      </c>
      <c r="C23" s="1191">
        <v>17</v>
      </c>
    </row>
    <row r="24" spans="2:3">
      <c r="B24" s="1195" t="s">
        <v>1360</v>
      </c>
      <c r="C24" s="1191">
        <v>18</v>
      </c>
    </row>
    <row r="25" spans="2:3">
      <c r="B25" s="1195" t="s">
        <v>1361</v>
      </c>
      <c r="C25" s="1191">
        <v>19</v>
      </c>
    </row>
    <row r="26" spans="2:3">
      <c r="B26" s="1195" t="s">
        <v>1362</v>
      </c>
      <c r="C26" s="1191">
        <v>20</v>
      </c>
    </row>
    <row r="27" spans="2:3">
      <c r="B27" s="1195" t="s">
        <v>1363</v>
      </c>
      <c r="C27" s="1191">
        <v>21</v>
      </c>
    </row>
    <row r="28" spans="2:3">
      <c r="B28" s="1195" t="s">
        <v>1364</v>
      </c>
      <c r="C28" s="1191">
        <v>22</v>
      </c>
    </row>
    <row r="29" spans="2:3">
      <c r="B29" s="1195" t="s">
        <v>1365</v>
      </c>
      <c r="C29" s="1191">
        <v>23</v>
      </c>
    </row>
    <row r="30" spans="2:3">
      <c r="B30" s="1195" t="s">
        <v>1366</v>
      </c>
      <c r="C30" s="1191">
        <v>24</v>
      </c>
    </row>
    <row r="31" spans="2:3">
      <c r="B31" s="1195" t="s">
        <v>1367</v>
      </c>
      <c r="C31" s="1191">
        <v>25</v>
      </c>
    </row>
    <row r="32" spans="2:3">
      <c r="B32" s="1195" t="s">
        <v>1368</v>
      </c>
      <c r="C32" s="1191">
        <v>26</v>
      </c>
    </row>
    <row r="33" spans="2:3">
      <c r="B33" s="1195" t="s">
        <v>1369</v>
      </c>
      <c r="C33" s="1191">
        <v>27</v>
      </c>
    </row>
    <row r="34" spans="2:3">
      <c r="B34" s="1195" t="s">
        <v>1370</v>
      </c>
      <c r="C34" s="1191">
        <v>28</v>
      </c>
    </row>
    <row r="35" spans="2:3">
      <c r="B35" s="1195" t="s">
        <v>1371</v>
      </c>
      <c r="C35" s="1191">
        <v>29</v>
      </c>
    </row>
    <row r="36" spans="2:3">
      <c r="B36" s="1195" t="s">
        <v>1372</v>
      </c>
      <c r="C36" s="1191">
        <v>30</v>
      </c>
    </row>
    <row r="37" spans="2:3">
      <c r="B37" s="1195" t="s">
        <v>1373</v>
      </c>
      <c r="C37" s="1191">
        <v>31</v>
      </c>
    </row>
    <row r="38" spans="2:3">
      <c r="B38" s="1195" t="s">
        <v>1374</v>
      </c>
      <c r="C38" s="1191">
        <v>32</v>
      </c>
    </row>
    <row r="39" spans="2:3">
      <c r="B39" s="1195" t="s">
        <v>1375</v>
      </c>
      <c r="C39" s="1191">
        <v>33</v>
      </c>
    </row>
    <row r="40" spans="2:3">
      <c r="B40" s="1195" t="s">
        <v>1376</v>
      </c>
      <c r="C40" s="1191">
        <v>34</v>
      </c>
    </row>
    <row r="41" spans="2:3">
      <c r="B41" s="1195" t="s">
        <v>1377</v>
      </c>
      <c r="C41" s="1191">
        <v>35</v>
      </c>
    </row>
    <row r="42" spans="2:3">
      <c r="B42" s="1195" t="s">
        <v>1378</v>
      </c>
      <c r="C42" s="1191">
        <v>36</v>
      </c>
    </row>
    <row r="43" spans="2:3">
      <c r="B43" s="1195" t="s">
        <v>1379</v>
      </c>
      <c r="C43" s="1191">
        <v>37</v>
      </c>
    </row>
    <row r="44" spans="2:3">
      <c r="B44" s="1195" t="s">
        <v>1380</v>
      </c>
      <c r="C44" s="1191">
        <v>38</v>
      </c>
    </row>
    <row r="45" spans="2:3">
      <c r="B45" s="1195" t="s">
        <v>1381</v>
      </c>
      <c r="C45" s="1191">
        <v>39</v>
      </c>
    </row>
    <row r="46" spans="2:3">
      <c r="B46" s="1195" t="s">
        <v>1382</v>
      </c>
      <c r="C46" s="1191">
        <v>40</v>
      </c>
    </row>
    <row r="47" spans="2:3">
      <c r="B47" s="1195" t="s">
        <v>1383</v>
      </c>
      <c r="C47" s="1191">
        <v>41</v>
      </c>
    </row>
    <row r="48" spans="2:3">
      <c r="B48" s="1195" t="s">
        <v>1384</v>
      </c>
      <c r="C48" s="1191">
        <v>42</v>
      </c>
    </row>
    <row r="49" spans="2:3">
      <c r="B49" s="1195" t="s">
        <v>1385</v>
      </c>
      <c r="C49" s="1191">
        <v>43</v>
      </c>
    </row>
    <row r="50" spans="2:3">
      <c r="B50" s="1195" t="s">
        <v>1386</v>
      </c>
      <c r="C50" s="1191">
        <v>44</v>
      </c>
    </row>
    <row r="51" spans="2:3">
      <c r="B51" s="1195" t="s">
        <v>1387</v>
      </c>
      <c r="C51" s="1191">
        <v>45</v>
      </c>
    </row>
    <row r="52" spans="2:3">
      <c r="B52" s="1195" t="s">
        <v>1388</v>
      </c>
      <c r="C52" s="1191">
        <v>46</v>
      </c>
    </row>
    <row r="53" spans="2:3">
      <c r="B53" s="1195" t="s">
        <v>1389</v>
      </c>
      <c r="C53" s="1191">
        <v>47</v>
      </c>
    </row>
    <row r="54" spans="2:3">
      <c r="B54" s="1195" t="s">
        <v>1390</v>
      </c>
      <c r="C54" s="1191">
        <v>48</v>
      </c>
    </row>
    <row r="55" spans="2:3">
      <c r="B55" s="1195" t="s">
        <v>1391</v>
      </c>
      <c r="C55" s="1191">
        <v>49</v>
      </c>
    </row>
    <row r="56" spans="2:3">
      <c r="B56" s="1195" t="s">
        <v>1392</v>
      </c>
      <c r="C56" s="1191">
        <v>50</v>
      </c>
    </row>
    <row r="57" spans="2:3">
      <c r="B57" s="1195" t="s">
        <v>1393</v>
      </c>
      <c r="C57" s="1191">
        <v>51</v>
      </c>
    </row>
    <row r="58" spans="2:3">
      <c r="B58" s="1195" t="s">
        <v>1394</v>
      </c>
      <c r="C58" s="1191">
        <v>52</v>
      </c>
    </row>
    <row r="59" spans="2:3">
      <c r="B59" s="1195" t="s">
        <v>1395</v>
      </c>
      <c r="C59" s="1191">
        <v>53</v>
      </c>
    </row>
    <row r="60" spans="2:3">
      <c r="B60" s="1195" t="s">
        <v>1396</v>
      </c>
      <c r="C60" s="1191">
        <v>54</v>
      </c>
    </row>
    <row r="61" spans="2:3">
      <c r="B61" s="1195" t="s">
        <v>1397</v>
      </c>
      <c r="C61" s="1191">
        <v>55</v>
      </c>
    </row>
  </sheetData>
  <mergeCells count="1">
    <mergeCell ref="A4:C4"/>
  </mergeCells>
  <hyperlinks>
    <hyperlink ref="B6" location="Agregación_EEFF!A5" display="Nota sobre la agregación de los E.E.F.F." xr:uid="{9E59697E-9B95-4AC8-96C9-500E5D695F84}"/>
    <hyperlink ref="B7" location="1!A5" display="Balance General  " xr:uid="{67DEDF6A-493E-4CA2-A14D-85275913B24A}"/>
    <hyperlink ref="B8" location="2!A5" display="Estado de Ganancias y Pérdidas  " xr:uid="{DB52C49A-19FD-4478-A0CB-3EF0F40BBC88}"/>
    <hyperlink ref="B9" location="3!A5" display="Indicadores Financieros  " xr:uid="{07D6F27A-E09B-4F01-B769-8836D0EC6BA0}"/>
    <hyperlink ref="B10" location="4!A5" display="Créditos Directos por Sector Económico  " xr:uid="{6852AAC1-4452-418C-A864-CFAB5BE93BDA}"/>
    <hyperlink ref="B11" location="5!A5" display="Créditos Directos y Depósitos por Zona Geográfica  " xr:uid="{C0FBD1E3-4CA7-4D3C-AB28-381B104FE1F1}"/>
    <hyperlink ref="B12" location="6!A5" display="Depósitos según Escala de Montos  " xr:uid="{EACE01E5-0038-4AE9-98B3-C582AFAE68E6}"/>
    <hyperlink ref="B13" location="7!A5" display="Número de Personal  " xr:uid="{2D6C7B69-6E82-49B2-9036-3078E296AB7F}"/>
    <hyperlink ref="B14" location="8!A5" display="Requerimiento de Patrimonio Efectivo y Ratio de Capital Global  " xr:uid="{FDDB6BB5-8793-482D-80A1-B92440E7D1A1}"/>
    <hyperlink ref="B15" location="9!A5" display="Activos y Contingentes Ponderados por Riesgo de Crédito  " xr:uid="{21C5AD2B-0A3B-452B-B5AD-46A6FD86C21C}"/>
    <hyperlink ref="B16" location="10!A5" display="Créditos Directos según Situación  " xr:uid="{925FBD05-09B1-48E6-BEAC-6FEB225EB2C3}"/>
    <hyperlink ref="B17" location="11!A5" display="Créditos Directos según Tipo de Crédito y Situación  " xr:uid="{70498891-5287-471F-88F3-14C347CE5D9C}"/>
    <hyperlink ref="B18" location="12!A5" display="Estructura de Créditos Directos e Indirectos según Categoría de Riesgo del Deudor  " xr:uid="{018B1705-7330-4743-A094-B89167AFB1A2}"/>
    <hyperlink ref="B19" location="13!A5" display="Estructura de Créditos Directos e Indirectos por Tipo de Crédito y Categoría de Riesgo del Deudor " xr:uid="{CC489D50-5FB6-414D-93C6-743CCE223E7A}"/>
    <hyperlink ref="B20" location="14!A5" display="Créditos Directos por Tipo, Modalidad y Moneda" xr:uid="{F27C94C8-EEF0-4FE7-B71C-0E4A511B11D4}"/>
    <hyperlink ref="B21" location="15!A5" display="Morosidad por tipo de crédito y modalidad  " xr:uid="{E3FFD87C-B8FA-4F63-AF2C-3A5386115F2D}"/>
    <hyperlink ref="B22" location="16!A5" display="Ratios de Morosidad según días de incumplimiento  " xr:uid="{75DC3C5A-FD07-4FF6-9171-F16087A21D5C}"/>
    <hyperlink ref="B23" location="17!A5" display="Créditos por Tipo de Garantía   " xr:uid="{222966BC-D99D-48B8-926A-5DE1EAF0E695}"/>
    <hyperlink ref="B24" location="18!A5" display="Créditos a Actividades Empresariales por Sector Económico  " xr:uid="{364A4517-A26D-4C0F-A1B1-B21AA969DABA}"/>
    <hyperlink ref="B25" location="19!A5" display="Flujo de Créditos Castigados por Tipo de Crédito  " xr:uid="{A1935B5F-A86B-45B7-93DE-F615B41384FA}"/>
    <hyperlink ref="B26" location="20!A5" display="Ratios de Liquidez  " xr:uid="{A2F438F2-31AA-4DF1-A76A-BD5B91BDD4C0}"/>
    <hyperlink ref="B27" location="21!A5" display="Movimiento de los Depósitos  (Moneda Nacional)" xr:uid="{1FE2072A-C797-41D0-BB36-895239DB4998}"/>
    <hyperlink ref="B28" location="22!A5" display="Movimiento de los Depósitos  (Moneda Extranjera)" xr:uid="{CD82E62D-6ABB-4557-AB09-05F563B0C2BD}"/>
    <hyperlink ref="B29" location="23!A5" display="Depósitos del Público por Tipo de Depósito y Plazo (Moneda Nacional)" xr:uid="{910B4768-25D5-4F9F-B6C1-24AF86E7D2B4}"/>
    <hyperlink ref="B30" location="24!A5" display="Depósitos del Público por Tipo de Depósito y Plazo (Moneda Extranjera)" xr:uid="{4A442DF5-A80D-473F-AA4F-9F198EBE1759}"/>
    <hyperlink ref="B31" location="25!A5" display="Requerimiento de Patrimonio Efectivo por Riesgo de Mercado  " xr:uid="{BE27DFC0-842C-4870-9370-21CB81465F1A}"/>
    <hyperlink ref="B32" location="26!A5" display="Posición Global en Moneda Extranjera  " xr:uid="{C0B8DCEA-A344-4EC5-A820-34123FE697F2}"/>
    <hyperlink ref="B33" location="27!A5" display="Requerimiento de Patrimonio Efectivo por Riesgo Operacional  " xr:uid="{7B8FE890-ECE4-4AD0-A136-2E1692A2BE6E}"/>
    <hyperlink ref="B34" location="28!A5" display="Estructura del Activo  " xr:uid="{B6719D1A-B7DD-4B03-8F75-88E5BD430C4E}"/>
    <hyperlink ref="B35" location="29!A5" display="Estructura de los Créditos Directos por Modalidad  " xr:uid="{9304825F-84EB-4514-9931-F02F2DC479BC}"/>
    <hyperlink ref="B36" location="30!A5" display="Estructura de los Créditos Directos por Tipo y Modalidad  " xr:uid="{0599FE5C-57A1-47F0-BAA3-B79C386B954C}"/>
    <hyperlink ref="B37" location="31!A5" display="Estructura de los Créditos Indirectos  " xr:uid="{D426A757-7385-43C2-AE04-B60C1627A848}"/>
    <hyperlink ref="B38" location="32!A5" display="Estructura del Pasivo  " xr:uid="{6A48665B-50FE-4F9A-9320-1C4F3D2D6C1C}"/>
    <hyperlink ref="B39" location="33!A5" display="Estructura de los Depósitos por Tipo  " xr:uid="{78BF7E69-1C86-4A43-B8FF-E9CC559D5F76}"/>
    <hyperlink ref="B40" location="34!A5" display="Estructura de los Adeudos y Obligaciones Financieras  " xr:uid="{AD9BAF58-EAD4-429B-8BE2-F3AFE87BEFC4}"/>
    <hyperlink ref="B41" location="35!A5" display="Estructura del Patrimonio Efectivo" xr:uid="{69F861B1-12E1-4456-BA47-ADDA3E01F611}"/>
    <hyperlink ref="B42" location="36!A5" display="Estructura de los Ingresos Financieros  " xr:uid="{06CE11DE-B292-4209-8797-3108ED17EAF9}"/>
    <hyperlink ref="B43" location="37!A5" display="Estructura de los Gastos Financieros  " xr:uid="{DF01981D-D292-4D2C-BB5F-3161063C4D0F}"/>
    <hyperlink ref="B44" location="38!A5" display="Estructura de los Gastos de Administración  " xr:uid="{16B33AC1-4952-48F7-881E-66A96F984E91}"/>
    <hyperlink ref="B45" location="39!A5" display="Estructura de Fideicomisos y Comisiones de Confianza  " xr:uid="{0641D07B-DCF2-4713-A47A-02F5B7C0DFFD}"/>
    <hyperlink ref="B46" location="40!A5" display="Ranking de Créditos, Depósitos y Patrimonio  " xr:uid="{E0DF92A0-21F0-43AA-9821-9AC783358D57}"/>
    <hyperlink ref="B47" location="41!A5" display="Ranking de Créditos Directos por Tipo  " xr:uid="{28B2FE56-8D43-4E25-9F72-021124D15384}"/>
    <hyperlink ref="B48" location="42!A5" display="Ranking de Créditos Directos por Modalidad de Operación  " xr:uid="{514A3884-CF63-4886-B0C1-E9EF6BBB9C16}"/>
    <hyperlink ref="B49" location="43!A5" display="Ranking de Depósitos por Tipo  " xr:uid="{D470CB80-3D93-45DE-A95F-CE74D78AF550}"/>
    <hyperlink ref="B50" location="44!A5" display="Distribución de Oficinas por Zona Geográfica" xr:uid="{615C2733-E3AD-41BB-9BD8-DB39A50CECE4}"/>
    <hyperlink ref="B51" location="45!A5" display="Créditos Directos y Depósitos por Oficinas  " xr:uid="{BA70939E-759A-44DF-894E-14744BEFD1F9}"/>
    <hyperlink ref="B52" location="46!A5" display="Estructura de los Créditos Directos por Departamento  " xr:uid="{8CB57B91-F4B3-4404-BCB3-E8B49472943D}"/>
    <hyperlink ref="B53" location="47!A5" display="Estructura de los Depósitos por Departamento  " xr:uid="{2503138D-6C64-4912-9B12-2869D7E40FD7}"/>
    <hyperlink ref="B54" location="48!A5" display="Depósitos por Tipo y Persona  " xr:uid="{6F36E4BF-B57B-4C8D-A3AD-E06AB9D5A73D}"/>
    <hyperlink ref="B55" location="49!A5" display="Número de Depositantes por Tipo de Depósito  " xr:uid="{6AC7E32B-4FDC-4CE7-BA1A-E7A82F77E5CB}"/>
    <hyperlink ref="B56" location="50!A5" display="Número de Tarjetas de Débito" xr:uid="{8FCC0921-48A5-4974-8431-C27900134343}"/>
    <hyperlink ref="B57" location="51!A5" display="Número de Deudores según Tipo de Crédito  " xr:uid="{556483A6-3206-4BC8-BA1E-4717C43EA73A}"/>
    <hyperlink ref="B58" location="52!A5" display="Número de Tarjetas de Crédito por Tipo  " xr:uid="{8981DDAB-0B14-4EA1-BC70-510D8E21C2EF}"/>
    <hyperlink ref="B59" location="53!A5" display="Nuevos Créditos Hipotecarios para Vivienda  " xr:uid="{D27B912E-F687-4B2E-A41E-F82ACD0F4A19}"/>
    <hyperlink ref="B60" location="54!A5" display="Nuevos Créditos a Principales Sectores Económicos  " xr:uid="{0A7A7E89-DCED-4D20-9A2F-49467D3328CE}"/>
    <hyperlink ref="B61" location="55!A5" display="Ganancias en Riesgo y Valor Patrimonial en Riesgo" xr:uid="{1A47FB4B-2777-47BA-8B0D-C1C31F27FF01}"/>
  </hyperlinks>
  <pageMargins left="0.7" right="0.7" top="0.75" bottom="0.75" header="0.3" footer="0.3"/>
  <pageSetup paperSize="9" scale="7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8B2C-6296-4467-86E0-FD51B96DC4D0}">
  <sheetPr>
    <pageSetUpPr fitToPage="1"/>
  </sheetPr>
  <dimension ref="A1:D199"/>
  <sheetViews>
    <sheetView showGridLines="0" zoomScale="85" zoomScaleNormal="85" workbookViewId="0"/>
  </sheetViews>
  <sheetFormatPr baseColWidth="10" defaultColWidth="12.6640625" defaultRowHeight="13.2"/>
  <cols>
    <col min="1" max="1" width="7.33203125" style="1201" bestFit="1" customWidth="1"/>
    <col min="2" max="2" width="69.44140625" style="1201" bestFit="1" customWidth="1"/>
    <col min="3" max="3" width="99.6640625" style="1201" customWidth="1"/>
    <col min="4" max="16384" width="12.6640625" style="1201"/>
  </cols>
  <sheetData>
    <row r="1" spans="1:3" ht="13.8">
      <c r="A1" s="1194" t="s">
        <v>1028</v>
      </c>
    </row>
    <row r="2" spans="1:3" ht="13.8">
      <c r="B2" s="1202" t="s">
        <v>1029</v>
      </c>
    </row>
    <row r="3" spans="1:3" ht="6.6" customHeight="1"/>
    <row r="4" spans="1:3" ht="12.75" customHeight="1">
      <c r="B4" s="1203" t="s">
        <v>1030</v>
      </c>
      <c r="C4" s="1204"/>
    </row>
    <row r="5" spans="1:3">
      <c r="B5" s="1205"/>
      <c r="C5" s="1206"/>
    </row>
    <row r="6" spans="1:3">
      <c r="B6" s="1205"/>
      <c r="C6" s="1206"/>
    </row>
    <row r="7" spans="1:3" ht="30.75" customHeight="1">
      <c r="B7" s="1207"/>
      <c r="C7" s="1208"/>
    </row>
    <row r="8" spans="1:3" ht="14.4">
      <c r="B8" s="1209"/>
      <c r="C8" s="1209"/>
    </row>
    <row r="9" spans="1:3">
      <c r="A9" s="1210"/>
      <c r="B9" s="1210"/>
      <c r="C9" s="1210"/>
    </row>
    <row r="10" spans="1:3">
      <c r="A10" s="1211"/>
      <c r="B10" s="1211" t="s">
        <v>1031</v>
      </c>
      <c r="C10" s="1211"/>
    </row>
    <row r="11" spans="1:3" ht="13.8" thickBot="1">
      <c r="A11" s="1212"/>
      <c r="B11" s="1212"/>
      <c r="C11" s="1212"/>
    </row>
    <row r="12" spans="1:3" ht="24" customHeight="1">
      <c r="B12" s="8" t="s">
        <v>1032</v>
      </c>
      <c r="C12" s="1213"/>
    </row>
    <row r="13" spans="1:3" ht="11.4" customHeight="1">
      <c r="B13" s="8"/>
      <c r="C13" s="1213"/>
    </row>
    <row r="14" spans="1:3">
      <c r="A14" s="1214" t="s">
        <v>1033</v>
      </c>
      <c r="B14" s="8" t="s">
        <v>848</v>
      </c>
      <c r="C14" s="1211" t="str">
        <f>A15&amp;"+"&amp;A16&amp;"+"&amp;A17&amp;"+"&amp;A18</f>
        <v>(A.1)+(A.2)+(A.3)+(A.4)</v>
      </c>
    </row>
    <row r="15" spans="1:3">
      <c r="A15" s="1215" t="s">
        <v>1034</v>
      </c>
      <c r="B15" s="1216" t="s">
        <v>1035</v>
      </c>
      <c r="C15" s="440">
        <v>1101</v>
      </c>
    </row>
    <row r="16" spans="1:3">
      <c r="A16" s="1215" t="s">
        <v>1036</v>
      </c>
      <c r="B16" s="1216" t="s">
        <v>1037</v>
      </c>
      <c r="C16" s="7" t="s">
        <v>1038</v>
      </c>
    </row>
    <row r="17" spans="1:3">
      <c r="A17" s="1215" t="s">
        <v>1039</v>
      </c>
      <c r="B17" s="1216" t="s">
        <v>407</v>
      </c>
      <c r="C17" s="7" t="s">
        <v>1040</v>
      </c>
    </row>
    <row r="18" spans="1:3">
      <c r="A18" s="1215" t="s">
        <v>1041</v>
      </c>
      <c r="B18" s="1216" t="s">
        <v>1042</v>
      </c>
      <c r="C18" s="440">
        <v>1105</v>
      </c>
    </row>
    <row r="19" spans="1:3">
      <c r="A19" s="1214" t="s">
        <v>1043</v>
      </c>
      <c r="B19" s="8" t="s">
        <v>853</v>
      </c>
      <c r="C19" s="1217">
        <v>1201</v>
      </c>
    </row>
    <row r="20" spans="1:3" ht="18.75" customHeight="1">
      <c r="A20" s="1214" t="s">
        <v>1044</v>
      </c>
      <c r="B20" s="8" t="s">
        <v>1045</v>
      </c>
      <c r="C20" s="1211" t="str">
        <f>A21&amp;"+"&amp;A22&amp;"+"&amp;A23&amp;"+"&amp;A24&amp;"+"&amp;A25&amp;"+"&amp;A26</f>
        <v>(C.1)+(C.2)+(C.3)+(C.4)+(C.5)+(C.6)</v>
      </c>
    </row>
    <row r="21" spans="1:3">
      <c r="A21" s="1215" t="s">
        <v>1046</v>
      </c>
      <c r="B21" s="1216" t="s">
        <v>1047</v>
      </c>
      <c r="C21" s="7" t="s">
        <v>1048</v>
      </c>
    </row>
    <row r="22" spans="1:3">
      <c r="A22" s="1215" t="s">
        <v>1049</v>
      </c>
      <c r="B22" s="1216" t="s">
        <v>1050</v>
      </c>
      <c r="C22" s="7" t="s">
        <v>1051</v>
      </c>
    </row>
    <row r="23" spans="1:3">
      <c r="A23" s="1215" t="s">
        <v>1052</v>
      </c>
      <c r="B23" s="1216" t="s">
        <v>1053</v>
      </c>
      <c r="C23" s="440">
        <v>1305</v>
      </c>
    </row>
    <row r="24" spans="1:3">
      <c r="A24" s="1215" t="s">
        <v>1054</v>
      </c>
      <c r="B24" s="1216" t="s">
        <v>1055</v>
      </c>
      <c r="C24" s="440">
        <v>1306</v>
      </c>
    </row>
    <row r="25" spans="1:3">
      <c r="A25" s="1215" t="s">
        <v>1056</v>
      </c>
      <c r="B25" s="1216" t="s">
        <v>1057</v>
      </c>
      <c r="C25" s="440" t="s">
        <v>1058</v>
      </c>
    </row>
    <row r="26" spans="1:3">
      <c r="A26" s="1215" t="s">
        <v>1059</v>
      </c>
      <c r="B26" s="1216" t="s">
        <v>1060</v>
      </c>
      <c r="C26" s="1218" t="s">
        <v>1061</v>
      </c>
    </row>
    <row r="27" spans="1:3" ht="19.2" customHeight="1">
      <c r="A27" s="1214" t="s">
        <v>1062</v>
      </c>
      <c r="B27" s="8" t="s">
        <v>1063</v>
      </c>
      <c r="C27" s="1211" t="str">
        <f>A28&amp;"+"&amp;A39&amp;"+"&amp;A40&amp;"+"&amp;A43&amp;"+"&amp;A44</f>
        <v>(D.1)+(D.12)+(D.13)+(D.16)+(D.17)</v>
      </c>
    </row>
    <row r="28" spans="1:3">
      <c r="A28" s="1215" t="s">
        <v>1064</v>
      </c>
      <c r="B28" s="1219" t="s">
        <v>675</v>
      </c>
      <c r="C28" s="1211" t="str">
        <f>A29&amp;"+"&amp;A30&amp;"+"&amp;A31&amp;"+"&amp;A32&amp;"+"&amp;A33&amp;"+"&amp;A34&amp;"+"&amp;A35&amp;"+"&amp;A36&amp;"+"&amp;A37&amp;"+"&amp;A38</f>
        <v>(D.2)+(D.3)+(D.4)+(D.5)+(D.6)+(D.7)+(D.8)+(D.9)+(D.10)+(D.11)</v>
      </c>
    </row>
    <row r="29" spans="1:3" ht="27.6">
      <c r="A29" s="1215" t="s">
        <v>1065</v>
      </c>
      <c r="B29" s="1220" t="s">
        <v>447</v>
      </c>
      <c r="C29" s="1221" t="s">
        <v>1066</v>
      </c>
    </row>
    <row r="30" spans="1:3" ht="26.4">
      <c r="A30" s="1215" t="s">
        <v>1067</v>
      </c>
      <c r="B30" s="1220" t="s">
        <v>1068</v>
      </c>
      <c r="C30" s="1222" t="s">
        <v>1069</v>
      </c>
    </row>
    <row r="31" spans="1:3">
      <c r="A31" s="1215" t="s">
        <v>1070</v>
      </c>
      <c r="B31" s="1220" t="s">
        <v>349</v>
      </c>
      <c r="C31" s="1223" t="s">
        <v>1071</v>
      </c>
    </row>
    <row r="32" spans="1:3">
      <c r="A32" s="1215" t="s">
        <v>1072</v>
      </c>
      <c r="B32" s="1220" t="s">
        <v>428</v>
      </c>
      <c r="C32" s="1223" t="s">
        <v>1073</v>
      </c>
    </row>
    <row r="33" spans="1:3" ht="26.4">
      <c r="A33" s="1215" t="s">
        <v>1074</v>
      </c>
      <c r="B33" s="1220" t="s">
        <v>353</v>
      </c>
      <c r="C33" s="1222" t="s">
        <v>1075</v>
      </c>
    </row>
    <row r="34" spans="1:3" ht="26.4">
      <c r="A34" s="1215" t="s">
        <v>1076</v>
      </c>
      <c r="B34" s="1220" t="s">
        <v>1077</v>
      </c>
      <c r="C34" s="1222" t="s">
        <v>1078</v>
      </c>
    </row>
    <row r="35" spans="1:3">
      <c r="A35" s="1215" t="s">
        <v>1079</v>
      </c>
      <c r="B35" s="1220" t="s">
        <v>449</v>
      </c>
      <c r="C35" s="1224">
        <v>1401.04</v>
      </c>
    </row>
    <row r="36" spans="1:3" ht="14.4">
      <c r="A36" s="1215" t="s">
        <v>1080</v>
      </c>
      <c r="B36" s="1220" t="s">
        <v>451</v>
      </c>
      <c r="C36" s="1225" t="s">
        <v>1081</v>
      </c>
    </row>
    <row r="37" spans="1:3">
      <c r="A37" s="1226" t="s">
        <v>1082</v>
      </c>
      <c r="B37" s="1220" t="s">
        <v>1083</v>
      </c>
      <c r="C37" s="1222" t="s">
        <v>1084</v>
      </c>
    </row>
    <row r="38" spans="1:3" ht="66">
      <c r="A38" s="1226" t="s">
        <v>1085</v>
      </c>
      <c r="B38" s="1220" t="s">
        <v>407</v>
      </c>
      <c r="C38" s="1227" t="s">
        <v>1086</v>
      </c>
    </row>
    <row r="39" spans="1:3">
      <c r="A39" s="1226" t="s">
        <v>1087</v>
      </c>
      <c r="B39" s="1219" t="s">
        <v>1088</v>
      </c>
      <c r="C39" s="1228" t="s">
        <v>1089</v>
      </c>
    </row>
    <row r="40" spans="1:3">
      <c r="A40" s="1215" t="s">
        <v>1090</v>
      </c>
      <c r="B40" s="1219" t="s">
        <v>689</v>
      </c>
      <c r="C40" s="8" t="str">
        <f>A41&amp;"+"&amp;A42</f>
        <v>(D.14)+(D.15)</v>
      </c>
    </row>
    <row r="41" spans="1:3">
      <c r="A41" s="1215" t="s">
        <v>1091</v>
      </c>
      <c r="B41" s="1229" t="s">
        <v>678</v>
      </c>
      <c r="C41" s="1218">
        <v>1405</v>
      </c>
    </row>
    <row r="42" spans="1:3">
      <c r="A42" s="1215" t="s">
        <v>1092</v>
      </c>
      <c r="B42" s="1229" t="s">
        <v>679</v>
      </c>
      <c r="C42" s="1218">
        <v>1406</v>
      </c>
    </row>
    <row r="43" spans="1:3">
      <c r="A43" s="1215" t="s">
        <v>1093</v>
      </c>
      <c r="B43" s="1219" t="s">
        <v>1060</v>
      </c>
      <c r="C43" s="1230" t="s">
        <v>1094</v>
      </c>
    </row>
    <row r="44" spans="1:3" ht="24" customHeight="1">
      <c r="A44" s="1215" t="s">
        <v>1095</v>
      </c>
      <c r="B44" s="1219" t="s">
        <v>1096</v>
      </c>
      <c r="C44" s="1231" t="s">
        <v>1097</v>
      </c>
    </row>
    <row r="45" spans="1:3" ht="19.5" customHeight="1">
      <c r="A45" s="1214" t="s">
        <v>1098</v>
      </c>
      <c r="B45" s="8" t="s">
        <v>878</v>
      </c>
      <c r="C45" s="1231" t="s">
        <v>1099</v>
      </c>
    </row>
    <row r="46" spans="1:3">
      <c r="A46" s="1214" t="s">
        <v>1100</v>
      </c>
      <c r="B46" s="8" t="s">
        <v>1101</v>
      </c>
      <c r="C46" s="8" t="str">
        <f>A47&amp;"+"&amp;A48&amp;"+"&amp;A49&amp;"+"&amp;A50&amp;"+"&amp;A51</f>
        <v>(F.1)+(F.2)+(F.3)+(F.4)+(F.5)</v>
      </c>
    </row>
    <row r="47" spans="1:3">
      <c r="A47" s="1215" t="s">
        <v>1102</v>
      </c>
      <c r="B47" s="1216" t="s">
        <v>379</v>
      </c>
      <c r="C47" s="440">
        <v>1108</v>
      </c>
    </row>
    <row r="48" spans="1:3">
      <c r="A48" s="1215" t="s">
        <v>1103</v>
      </c>
      <c r="B48" s="1216" t="s">
        <v>409</v>
      </c>
      <c r="C48" s="440">
        <v>1208</v>
      </c>
    </row>
    <row r="49" spans="1:3">
      <c r="A49" s="1215" t="s">
        <v>1104</v>
      </c>
      <c r="B49" s="1216" t="s">
        <v>410</v>
      </c>
      <c r="C49" s="440">
        <v>1308</v>
      </c>
    </row>
    <row r="50" spans="1:3">
      <c r="A50" s="1215" t="s">
        <v>1105</v>
      </c>
      <c r="B50" s="1216" t="s">
        <v>411</v>
      </c>
      <c r="C50" s="440">
        <v>1408</v>
      </c>
    </row>
    <row r="51" spans="1:3">
      <c r="A51" s="1215" t="s">
        <v>1106</v>
      </c>
      <c r="B51" s="1216" t="s">
        <v>1107</v>
      </c>
      <c r="C51" s="440">
        <v>1508</v>
      </c>
    </row>
    <row r="52" spans="1:3" ht="18.75" customHeight="1">
      <c r="A52" s="1214" t="s">
        <v>1108</v>
      </c>
      <c r="B52" s="1228" t="s">
        <v>884</v>
      </c>
      <c r="C52" s="1232" t="s">
        <v>1109</v>
      </c>
    </row>
    <row r="53" spans="1:3" ht="21" customHeight="1">
      <c r="A53" s="1214" t="s">
        <v>1110</v>
      </c>
      <c r="B53" s="8" t="s">
        <v>1111</v>
      </c>
      <c r="C53" s="1217">
        <v>18</v>
      </c>
    </row>
    <row r="54" spans="1:3" ht="42">
      <c r="A54" s="1233" t="s">
        <v>1112</v>
      </c>
      <c r="B54" s="1234" t="s">
        <v>1113</v>
      </c>
      <c r="C54" s="1235" t="s">
        <v>1114</v>
      </c>
    </row>
    <row r="55" spans="1:3" ht="42">
      <c r="A55" s="1233"/>
      <c r="B55" s="1234"/>
      <c r="C55" s="1235" t="s">
        <v>1115</v>
      </c>
    </row>
    <row r="56" spans="1:3" ht="18.600000000000001" customHeight="1">
      <c r="A56" s="1214" t="s">
        <v>1116</v>
      </c>
      <c r="B56" s="8" t="s">
        <v>1117</v>
      </c>
      <c r="C56" s="1211" t="str">
        <f>A14&amp;"+"&amp;A19&amp;"+"&amp;A20&amp;"+"&amp;A27&amp;"+"&amp;A45&amp;"+"&amp;A46&amp;"+"&amp;A52&amp;"+"&amp;A53&amp;"+"&amp;A54</f>
        <v>(A)+(B)+(C)+(D)+(E)+(F)+(G)+(H)+(I)</v>
      </c>
    </row>
    <row r="57" spans="1:3">
      <c r="B57" s="1236"/>
    </row>
    <row r="58" spans="1:3">
      <c r="B58" s="1236"/>
    </row>
    <row r="59" spans="1:3">
      <c r="B59" s="691" t="s">
        <v>1118</v>
      </c>
    </row>
    <row r="60" spans="1:3">
      <c r="B60" s="691"/>
    </row>
    <row r="61" spans="1:3">
      <c r="A61" s="1214" t="s">
        <v>1119</v>
      </c>
      <c r="B61" s="691" t="s">
        <v>890</v>
      </c>
      <c r="C61" s="1211" t="str">
        <f>A62&amp;"+"&amp;A63&amp;"+"&amp;A64&amp;"+"&amp;A69&amp;"+"&amp;A70</f>
        <v>(K.1)+(K.2)+(K.3)+(K.8)+(K.9)</v>
      </c>
    </row>
    <row r="62" spans="1:3" ht="14.4">
      <c r="A62" s="1215" t="s">
        <v>1120</v>
      </c>
      <c r="B62" s="1216" t="s">
        <v>70</v>
      </c>
      <c r="C62" s="1237" t="s">
        <v>1121</v>
      </c>
    </row>
    <row r="63" spans="1:3">
      <c r="A63" s="1215" t="s">
        <v>1122</v>
      </c>
      <c r="B63" s="1216" t="s">
        <v>71</v>
      </c>
      <c r="C63" s="440">
        <v>2102</v>
      </c>
    </row>
    <row r="64" spans="1:3">
      <c r="A64" s="1215" t="s">
        <v>1123</v>
      </c>
      <c r="B64" s="1216" t="s">
        <v>72</v>
      </c>
      <c r="C64" s="1238" t="str">
        <f>A65&amp;"+"&amp;A66&amp;"+"&amp;A67&amp;"+"&amp;A68</f>
        <v>(K.4)+(K.5)+(K.6)+(K.7)</v>
      </c>
    </row>
    <row r="65" spans="1:3">
      <c r="A65" s="1215" t="s">
        <v>1124</v>
      </c>
      <c r="B65" s="1216" t="s">
        <v>1125</v>
      </c>
      <c r="C65" s="1239" t="s">
        <v>1126</v>
      </c>
    </row>
    <row r="66" spans="1:3">
      <c r="A66" s="1215" t="s">
        <v>1127</v>
      </c>
      <c r="B66" s="1216" t="s">
        <v>1128</v>
      </c>
      <c r="C66" s="1239">
        <v>2103.0300000000002</v>
      </c>
    </row>
    <row r="67" spans="1:3">
      <c r="A67" s="1215" t="s">
        <v>1129</v>
      </c>
      <c r="B67" s="1216" t="s">
        <v>1130</v>
      </c>
      <c r="C67" s="1239">
        <v>2103.0500000000002</v>
      </c>
    </row>
    <row r="68" spans="1:3">
      <c r="A68" s="1215" t="s">
        <v>1131</v>
      </c>
      <c r="B68" s="1216" t="s">
        <v>1132</v>
      </c>
      <c r="C68" s="7" t="s">
        <v>1133</v>
      </c>
    </row>
    <row r="69" spans="1:3">
      <c r="A69" s="1215" t="s">
        <v>1134</v>
      </c>
      <c r="B69" s="1216" t="s">
        <v>1135</v>
      </c>
      <c r="C69" s="1239">
        <v>2107</v>
      </c>
    </row>
    <row r="70" spans="1:3">
      <c r="A70" s="1215" t="s">
        <v>1136</v>
      </c>
      <c r="B70" s="1216" t="s">
        <v>1137</v>
      </c>
      <c r="C70" s="1238" t="str">
        <f>A71&amp;"+"&amp;A72</f>
        <v>(K.10)+(K.11)</v>
      </c>
    </row>
    <row r="71" spans="1:3" ht="28.8">
      <c r="A71" s="1226" t="s">
        <v>1138</v>
      </c>
      <c r="B71" s="1240" t="s">
        <v>1139</v>
      </c>
      <c r="C71" s="1225" t="s">
        <v>1140</v>
      </c>
    </row>
    <row r="72" spans="1:3">
      <c r="A72" s="1226" t="s">
        <v>1141</v>
      </c>
      <c r="B72" s="1240" t="s">
        <v>1142</v>
      </c>
      <c r="C72" s="1239">
        <v>2105</v>
      </c>
    </row>
    <row r="73" spans="1:3">
      <c r="A73" s="1214" t="s">
        <v>1143</v>
      </c>
      <c r="B73" s="691" t="s">
        <v>1144</v>
      </c>
      <c r="C73" s="1238" t="str">
        <f>A74&amp;"+"&amp;A75&amp;"+"&amp;A76</f>
        <v>(L.1)+(L.2)+(L.3)</v>
      </c>
    </row>
    <row r="74" spans="1:3">
      <c r="A74" s="1215" t="s">
        <v>1145</v>
      </c>
      <c r="B74" s="1216" t="s">
        <v>70</v>
      </c>
      <c r="C74" s="440">
        <v>2301</v>
      </c>
    </row>
    <row r="75" spans="1:3">
      <c r="A75" s="1215" t="s">
        <v>1146</v>
      </c>
      <c r="B75" s="1216" t="s">
        <v>71</v>
      </c>
      <c r="C75" s="440">
        <v>2302</v>
      </c>
    </row>
    <row r="76" spans="1:3">
      <c r="A76" s="1215" t="s">
        <v>1147</v>
      </c>
      <c r="B76" s="1216" t="s">
        <v>72</v>
      </c>
      <c r="C76" s="440">
        <v>2303</v>
      </c>
    </row>
    <row r="77" spans="1:3">
      <c r="A77" s="1214" t="s">
        <v>1148</v>
      </c>
      <c r="B77" s="691" t="s">
        <v>853</v>
      </c>
      <c r="C77" s="7" t="s">
        <v>1149</v>
      </c>
    </row>
    <row r="78" spans="1:3">
      <c r="A78" s="1214" t="s">
        <v>1150</v>
      </c>
      <c r="B78" s="691" t="s">
        <v>1151</v>
      </c>
      <c r="C78" s="1238" t="str">
        <f>A79&amp;"+"&amp;A80</f>
        <v>(N.1)+(N.2)</v>
      </c>
    </row>
    <row r="79" spans="1:3">
      <c r="A79" s="1215" t="s">
        <v>1152</v>
      </c>
      <c r="B79" s="440" t="s">
        <v>1153</v>
      </c>
      <c r="C79" s="7" t="s">
        <v>1154</v>
      </c>
    </row>
    <row r="80" spans="1:3">
      <c r="A80" s="1215" t="s">
        <v>1155</v>
      </c>
      <c r="B80" s="440" t="s">
        <v>1156</v>
      </c>
      <c r="C80" s="7" t="s">
        <v>1157</v>
      </c>
    </row>
    <row r="81" spans="1:3">
      <c r="A81" s="1214" t="s">
        <v>1158</v>
      </c>
      <c r="B81" s="691" t="s">
        <v>1159</v>
      </c>
      <c r="C81" s="1238" t="str">
        <f>A82&amp;"+"&amp;A83&amp;"+"&amp;A84</f>
        <v>(Ñ.1)+(Ñ.2)+(Ñ.3)</v>
      </c>
    </row>
    <row r="82" spans="1:3">
      <c r="A82" s="1215" t="s">
        <v>1160</v>
      </c>
      <c r="B82" s="1201" t="s">
        <v>1161</v>
      </c>
      <c r="C82" s="440">
        <v>2804</v>
      </c>
    </row>
    <row r="83" spans="1:3" ht="12.75" customHeight="1">
      <c r="A83" s="1215" t="s">
        <v>1162</v>
      </c>
      <c r="B83" s="1201" t="s">
        <v>1163</v>
      </c>
      <c r="C83" s="440">
        <v>2805</v>
      </c>
    </row>
    <row r="84" spans="1:3">
      <c r="A84" s="1215" t="s">
        <v>1164</v>
      </c>
      <c r="B84" s="440" t="s">
        <v>1165</v>
      </c>
      <c r="C84" s="7" t="s">
        <v>1166</v>
      </c>
    </row>
    <row r="85" spans="1:3">
      <c r="A85" s="1214" t="s">
        <v>1167</v>
      </c>
      <c r="B85" s="691" t="s">
        <v>1168</v>
      </c>
      <c r="C85" s="7" t="s">
        <v>1169</v>
      </c>
    </row>
    <row r="86" spans="1:3">
      <c r="A86" s="1214" t="s">
        <v>1170</v>
      </c>
      <c r="B86" s="691" t="s">
        <v>1171</v>
      </c>
      <c r="C86" s="1211" t="str">
        <f>A87&amp;"+"&amp;A88&amp;"+"&amp;A89&amp;"+"&amp;A90&amp;"+"&amp;A91&amp;"+"&amp;A92</f>
        <v>(P.1)+(P.2)+(P.3)+(P.4)+(P.5)+(P.6)</v>
      </c>
    </row>
    <row r="87" spans="1:3">
      <c r="A87" s="1215" t="s">
        <v>1172</v>
      </c>
      <c r="B87" s="440" t="s">
        <v>1173</v>
      </c>
      <c r="C87" s="7" t="s">
        <v>1174</v>
      </c>
    </row>
    <row r="88" spans="1:3">
      <c r="A88" s="1215" t="s">
        <v>1175</v>
      </c>
      <c r="B88" s="440" t="s">
        <v>1176</v>
      </c>
      <c r="C88" s="440">
        <v>2308</v>
      </c>
    </row>
    <row r="89" spans="1:3">
      <c r="A89" s="1215" t="s">
        <v>1177</v>
      </c>
      <c r="B89" s="440" t="s">
        <v>880</v>
      </c>
      <c r="C89" s="440">
        <v>2208</v>
      </c>
    </row>
    <row r="90" spans="1:3">
      <c r="A90" s="1215" t="s">
        <v>1178</v>
      </c>
      <c r="B90" s="440" t="s">
        <v>1179</v>
      </c>
      <c r="C90" s="7" t="s">
        <v>1180</v>
      </c>
    </row>
    <row r="91" spans="1:3">
      <c r="A91" s="1215" t="s">
        <v>1181</v>
      </c>
      <c r="B91" s="440" t="s">
        <v>1182</v>
      </c>
      <c r="C91" s="7" t="s">
        <v>1183</v>
      </c>
    </row>
    <row r="92" spans="1:3">
      <c r="A92" s="1215" t="s">
        <v>1184</v>
      </c>
      <c r="B92" s="440" t="s">
        <v>1185</v>
      </c>
      <c r="C92" s="440">
        <v>2508</v>
      </c>
    </row>
    <row r="93" spans="1:3" ht="72">
      <c r="A93" s="1233" t="s">
        <v>1186</v>
      </c>
      <c r="B93" s="1234" t="s">
        <v>921</v>
      </c>
      <c r="C93" s="1223" t="s">
        <v>1187</v>
      </c>
    </row>
    <row r="94" spans="1:3" ht="43.2">
      <c r="A94" s="1233"/>
      <c r="B94" s="1234"/>
      <c r="C94" s="1223" t="s">
        <v>1188</v>
      </c>
    </row>
    <row r="95" spans="1:3" ht="8.4" customHeight="1">
      <c r="A95" s="1214"/>
      <c r="B95" s="691"/>
      <c r="C95" s="1223"/>
    </row>
    <row r="96" spans="1:3">
      <c r="A96" s="1214" t="s">
        <v>1189</v>
      </c>
      <c r="B96" s="691" t="s">
        <v>1190</v>
      </c>
      <c r="C96" s="1238" t="str">
        <f>A97&amp;"+"&amp;A98</f>
        <v>(R.1)+(R.2)</v>
      </c>
    </row>
    <row r="97" spans="1:3">
      <c r="A97" s="1215" t="s">
        <v>1191</v>
      </c>
      <c r="B97" s="1216" t="s">
        <v>1192</v>
      </c>
      <c r="C97" s="440">
        <v>2701</v>
      </c>
    </row>
    <row r="98" spans="1:3">
      <c r="A98" s="1215" t="s">
        <v>1193</v>
      </c>
      <c r="B98" s="1216" t="s">
        <v>1194</v>
      </c>
      <c r="C98" s="1239" t="s">
        <v>1195</v>
      </c>
    </row>
    <row r="99" spans="1:3">
      <c r="A99" s="1214" t="s">
        <v>1196</v>
      </c>
      <c r="B99" s="691" t="s">
        <v>1197</v>
      </c>
      <c r="C99" s="7" t="s">
        <v>1198</v>
      </c>
    </row>
    <row r="100" spans="1:3" ht="6.6" customHeight="1">
      <c r="A100" s="1214"/>
      <c r="B100" s="691"/>
      <c r="C100" s="7"/>
    </row>
    <row r="101" spans="1:3">
      <c r="A101" s="1214" t="s">
        <v>1199</v>
      </c>
      <c r="B101" s="691" t="s">
        <v>926</v>
      </c>
      <c r="C101" s="8" t="str">
        <f>A61&amp;"+"&amp;A73&amp;"+"&amp;A77&amp;"+"&amp;A78&amp;"+"&amp;A81&amp;"+"&amp;A85&amp;"+"&amp;A86&amp;"+"&amp;A93&amp;"+"&amp;A96&amp;"+"&amp;A99</f>
        <v>(K)+(L)+(M)+(N)+(Ñ)+(O)+(P)+(Q)+(R)+(S)</v>
      </c>
    </row>
    <row r="102" spans="1:3" ht="6" customHeight="1">
      <c r="A102" s="1214"/>
      <c r="B102" s="691"/>
      <c r="C102" s="8"/>
    </row>
    <row r="103" spans="1:3">
      <c r="A103" s="1214" t="s">
        <v>1200</v>
      </c>
      <c r="B103" s="691" t="s">
        <v>927</v>
      </c>
      <c r="C103" s="1211" t="str">
        <f>A104&amp;"+"&amp;A105&amp;"+"&amp;A106&amp;"+"&amp;A107&amp;"+"&amp;A108&amp;"+"&amp;A109</f>
        <v>(U.1)+(U.2)+(U.3)+(U.4)+(U.5)+(U.6)</v>
      </c>
    </row>
    <row r="104" spans="1:3">
      <c r="A104" s="1215" t="s">
        <v>1201</v>
      </c>
      <c r="B104" s="1216" t="s">
        <v>1202</v>
      </c>
      <c r="C104" s="7" t="s">
        <v>1203</v>
      </c>
    </row>
    <row r="105" spans="1:3">
      <c r="A105" s="1215" t="s">
        <v>1204</v>
      </c>
      <c r="B105" s="1216" t="s">
        <v>1205</v>
      </c>
      <c r="C105" s="1239" t="s">
        <v>1206</v>
      </c>
    </row>
    <row r="106" spans="1:3">
      <c r="A106" s="1215" t="s">
        <v>1207</v>
      </c>
      <c r="B106" s="1216" t="s">
        <v>1208</v>
      </c>
      <c r="C106" s="7" t="s">
        <v>1209</v>
      </c>
    </row>
    <row r="107" spans="1:3">
      <c r="A107" s="1215" t="s">
        <v>1210</v>
      </c>
      <c r="B107" s="1216" t="s">
        <v>1211</v>
      </c>
      <c r="C107" s="7" t="s">
        <v>1212</v>
      </c>
    </row>
    <row r="108" spans="1:3">
      <c r="A108" s="1215" t="s">
        <v>1213</v>
      </c>
      <c r="B108" s="1216" t="s">
        <v>1214</v>
      </c>
      <c r="C108" s="7" t="s">
        <v>1215</v>
      </c>
    </row>
    <row r="109" spans="1:3">
      <c r="A109" s="1215" t="s">
        <v>1216</v>
      </c>
      <c r="B109" s="1216" t="s">
        <v>1217</v>
      </c>
      <c r="C109" s="7" t="s">
        <v>1218</v>
      </c>
    </row>
    <row r="110" spans="1:3">
      <c r="A110" s="1214" t="s">
        <v>1219</v>
      </c>
      <c r="B110" s="691" t="s">
        <v>934</v>
      </c>
      <c r="C110" s="8" t="str">
        <f>A101&amp;"+"&amp;A103</f>
        <v>(T)+(U)</v>
      </c>
    </row>
    <row r="111" spans="1:3" ht="9.6" customHeight="1">
      <c r="A111" s="1214"/>
      <c r="B111" s="691"/>
      <c r="C111" s="8"/>
    </row>
    <row r="112" spans="1:3">
      <c r="A112" s="1214" t="s">
        <v>1220</v>
      </c>
      <c r="B112" s="691" t="s">
        <v>1221</v>
      </c>
      <c r="C112" s="1238" t="str">
        <f>A113&amp;"+"&amp;A114&amp;"+"&amp;A115&amp;"+"&amp;A116</f>
        <v>(W.1)+(W.2)+(W.3)+(W.4)</v>
      </c>
    </row>
    <row r="113" spans="1:4">
      <c r="A113" s="1215" t="s">
        <v>1222</v>
      </c>
      <c r="B113" s="1216" t="s">
        <v>1192</v>
      </c>
      <c r="C113" s="7" t="s">
        <v>1223</v>
      </c>
    </row>
    <row r="114" spans="1:4">
      <c r="A114" s="1215" t="s">
        <v>1224</v>
      </c>
      <c r="B114" s="1216" t="s">
        <v>1225</v>
      </c>
      <c r="C114" s="440">
        <v>7205</v>
      </c>
    </row>
    <row r="115" spans="1:4">
      <c r="A115" s="1215" t="s">
        <v>1226</v>
      </c>
      <c r="B115" s="1216" t="s">
        <v>1227</v>
      </c>
      <c r="C115" s="440">
        <v>7206</v>
      </c>
    </row>
    <row r="116" spans="1:4">
      <c r="A116" s="1215" t="s">
        <v>1228</v>
      </c>
      <c r="B116" s="1216" t="s">
        <v>1229</v>
      </c>
      <c r="C116" s="1239" t="s">
        <v>1230</v>
      </c>
    </row>
    <row r="117" spans="1:4">
      <c r="B117" s="1216"/>
      <c r="C117" s="1239"/>
    </row>
    <row r="119" spans="1:4">
      <c r="A119" s="1210"/>
      <c r="B119" s="1210"/>
      <c r="C119" s="1210"/>
      <c r="D119" s="1210"/>
    </row>
    <row r="120" spans="1:4" ht="13.8">
      <c r="A120" s="1238"/>
      <c r="B120" s="1241" t="s">
        <v>1231</v>
      </c>
      <c r="C120" s="1241"/>
      <c r="D120" s="1242"/>
    </row>
    <row r="121" spans="1:4" ht="13.8" thickBot="1">
      <c r="A121" s="1212"/>
      <c r="B121" s="1212"/>
      <c r="C121" s="1212"/>
      <c r="D121" s="1212"/>
    </row>
    <row r="122" spans="1:4" ht="13.8">
      <c r="B122" s="1243"/>
      <c r="C122" s="1244"/>
      <c r="D122" s="1245"/>
    </row>
    <row r="123" spans="1:4">
      <c r="A123" s="1214" t="s">
        <v>1033</v>
      </c>
      <c r="B123" s="691" t="s">
        <v>1232</v>
      </c>
      <c r="C123" s="1217" t="s">
        <v>1233</v>
      </c>
    </row>
    <row r="124" spans="1:4">
      <c r="A124" s="1215" t="s">
        <v>1034</v>
      </c>
      <c r="B124" s="1216" t="s">
        <v>379</v>
      </c>
      <c r="C124" s="440">
        <v>5101</v>
      </c>
    </row>
    <row r="125" spans="1:4">
      <c r="A125" s="1215" t="s">
        <v>1036</v>
      </c>
      <c r="B125" s="1216" t="s">
        <v>409</v>
      </c>
      <c r="C125" s="440">
        <v>5102</v>
      </c>
    </row>
    <row r="126" spans="1:4">
      <c r="A126" s="1215" t="s">
        <v>1039</v>
      </c>
      <c r="B126" s="1216" t="s">
        <v>410</v>
      </c>
      <c r="C126" s="440">
        <v>5103</v>
      </c>
    </row>
    <row r="127" spans="1:4" ht="14.4">
      <c r="A127" s="1215" t="s">
        <v>1041</v>
      </c>
      <c r="B127" s="1216" t="s">
        <v>1234</v>
      </c>
      <c r="C127" s="440" t="s">
        <v>1235</v>
      </c>
    </row>
    <row r="128" spans="1:4" ht="14.4">
      <c r="A128" s="1215" t="s">
        <v>1236</v>
      </c>
      <c r="B128" s="1216" t="s">
        <v>1237</v>
      </c>
      <c r="C128" s="440" t="s">
        <v>1238</v>
      </c>
    </row>
    <row r="129" spans="1:3">
      <c r="A129" s="1215" t="s">
        <v>1239</v>
      </c>
      <c r="B129" s="1216" t="s">
        <v>1240</v>
      </c>
      <c r="C129" s="440" t="s">
        <v>1241</v>
      </c>
    </row>
    <row r="130" spans="1:3" ht="14.4">
      <c r="A130" s="1215" t="s">
        <v>1242</v>
      </c>
      <c r="B130" s="1216" t="s">
        <v>1243</v>
      </c>
      <c r="C130" s="440" t="s">
        <v>1244</v>
      </c>
    </row>
    <row r="131" spans="1:3" ht="14.4">
      <c r="A131" s="1215" t="s">
        <v>1245</v>
      </c>
      <c r="B131" s="1216" t="s">
        <v>1246</v>
      </c>
      <c r="C131" s="440" t="s">
        <v>1247</v>
      </c>
    </row>
    <row r="132" spans="1:3">
      <c r="A132" s="1215" t="s">
        <v>1248</v>
      </c>
      <c r="B132" s="1216" t="s">
        <v>407</v>
      </c>
      <c r="C132" s="440" t="s">
        <v>1249</v>
      </c>
    </row>
    <row r="133" spans="1:3" ht="9" customHeight="1">
      <c r="A133" s="1246"/>
      <c r="B133" s="1247"/>
      <c r="C133" s="440"/>
    </row>
    <row r="134" spans="1:3">
      <c r="A134" s="1214" t="s">
        <v>1043</v>
      </c>
      <c r="B134" s="691" t="s">
        <v>1250</v>
      </c>
      <c r="C134" s="1217" t="s">
        <v>1251</v>
      </c>
    </row>
    <row r="135" spans="1:3">
      <c r="A135" s="1215" t="s">
        <v>1252</v>
      </c>
      <c r="B135" s="1216" t="s">
        <v>506</v>
      </c>
      <c r="C135" s="440">
        <v>4101</v>
      </c>
    </row>
    <row r="136" spans="1:3">
      <c r="A136" s="1215" t="s">
        <v>1253</v>
      </c>
      <c r="B136" s="1216" t="s">
        <v>409</v>
      </c>
      <c r="C136" s="440">
        <v>4102</v>
      </c>
    </row>
    <row r="137" spans="1:3">
      <c r="A137" s="1215" t="s">
        <v>1254</v>
      </c>
      <c r="B137" s="1216" t="s">
        <v>1255</v>
      </c>
      <c r="C137" s="440">
        <v>4103</v>
      </c>
    </row>
    <row r="138" spans="1:3">
      <c r="A138" s="1215" t="s">
        <v>1256</v>
      </c>
      <c r="B138" s="1216" t="s">
        <v>508</v>
      </c>
      <c r="C138" s="440" t="s">
        <v>1257</v>
      </c>
    </row>
    <row r="139" spans="1:3">
      <c r="A139" s="1215" t="s">
        <v>1258</v>
      </c>
      <c r="B139" s="1216" t="s">
        <v>509</v>
      </c>
      <c r="C139" s="440" t="s">
        <v>1259</v>
      </c>
    </row>
    <row r="140" spans="1:3">
      <c r="A140" s="1215" t="s">
        <v>1260</v>
      </c>
      <c r="B140" s="1216" t="s">
        <v>510</v>
      </c>
      <c r="C140" s="440" t="s">
        <v>1261</v>
      </c>
    </row>
    <row r="141" spans="1:3" ht="14.4">
      <c r="A141" s="1215" t="s">
        <v>1262</v>
      </c>
      <c r="B141" s="1216" t="s">
        <v>1263</v>
      </c>
      <c r="C141" s="440" t="s">
        <v>1264</v>
      </c>
    </row>
    <row r="142" spans="1:3" ht="14.4">
      <c r="A142" s="1215" t="s">
        <v>1265</v>
      </c>
      <c r="B142" s="1216" t="s">
        <v>1266</v>
      </c>
      <c r="C142" s="440" t="s">
        <v>1267</v>
      </c>
    </row>
    <row r="143" spans="1:3">
      <c r="A143" s="1215" t="s">
        <v>1268</v>
      </c>
      <c r="B143" s="1216" t="s">
        <v>1269</v>
      </c>
      <c r="C143" s="440">
        <v>4109.05</v>
      </c>
    </row>
    <row r="144" spans="1:3" ht="14.4">
      <c r="A144" s="1226" t="s">
        <v>1270</v>
      </c>
      <c r="B144" s="1216" t="s">
        <v>1271</v>
      </c>
      <c r="C144" s="440" t="s">
        <v>1272</v>
      </c>
    </row>
    <row r="145" spans="1:3" ht="14.4">
      <c r="A145" s="1226" t="s">
        <v>1273</v>
      </c>
      <c r="B145" s="1216" t="s">
        <v>1274</v>
      </c>
      <c r="C145" s="440" t="s">
        <v>1275</v>
      </c>
    </row>
    <row r="146" spans="1:3" ht="14.4">
      <c r="A146" s="1226" t="s">
        <v>1276</v>
      </c>
      <c r="B146" s="1216" t="s">
        <v>407</v>
      </c>
      <c r="C146" s="440" t="s">
        <v>1277</v>
      </c>
    </row>
    <row r="147" spans="1:3" ht="9" customHeight="1">
      <c r="A147" s="1246"/>
      <c r="B147" s="1243"/>
      <c r="C147" s="440"/>
    </row>
    <row r="148" spans="1:3">
      <c r="A148" s="1248" t="s">
        <v>1044</v>
      </c>
      <c r="B148" s="691" t="s">
        <v>962</v>
      </c>
      <c r="C148" s="1217" t="s">
        <v>1278</v>
      </c>
    </row>
    <row r="149" spans="1:3">
      <c r="A149" s="1214" t="s">
        <v>1062</v>
      </c>
      <c r="B149" s="1216" t="s">
        <v>1279</v>
      </c>
      <c r="C149" s="440" t="s">
        <v>1280</v>
      </c>
    </row>
    <row r="150" spans="1:3" ht="9" customHeight="1">
      <c r="A150" s="1215"/>
      <c r="B150" s="1216"/>
      <c r="C150" s="440"/>
    </row>
    <row r="151" spans="1:3">
      <c r="A151" s="1248" t="s">
        <v>1098</v>
      </c>
      <c r="B151" s="691" t="s">
        <v>964</v>
      </c>
      <c r="C151" s="1217" t="s">
        <v>1281</v>
      </c>
    </row>
    <row r="152" spans="1:3" ht="9" customHeight="1">
      <c r="A152" s="1249"/>
      <c r="B152" s="691"/>
      <c r="C152" s="440"/>
    </row>
    <row r="153" spans="1:3">
      <c r="A153" s="1214" t="s">
        <v>1100</v>
      </c>
      <c r="B153" s="691" t="s">
        <v>965</v>
      </c>
      <c r="C153" s="1217" t="s">
        <v>1282</v>
      </c>
    </row>
    <row r="154" spans="1:3">
      <c r="A154" s="1215" t="s">
        <v>1102</v>
      </c>
      <c r="B154" s="1216" t="s">
        <v>1283</v>
      </c>
      <c r="C154" s="440">
        <v>5105</v>
      </c>
    </row>
    <row r="155" spans="1:3">
      <c r="A155" s="1215" t="s">
        <v>1103</v>
      </c>
      <c r="B155" s="1216" t="s">
        <v>1192</v>
      </c>
      <c r="C155" s="440">
        <v>5201</v>
      </c>
    </row>
    <row r="156" spans="1:3">
      <c r="A156" s="1215" t="s">
        <v>1104</v>
      </c>
      <c r="B156" s="1216" t="s">
        <v>1284</v>
      </c>
      <c r="C156" s="440" t="s">
        <v>1285</v>
      </c>
    </row>
    <row r="157" spans="1:3">
      <c r="A157" s="1215" t="s">
        <v>1105</v>
      </c>
      <c r="B157" s="1216" t="s">
        <v>1286</v>
      </c>
      <c r="C157" s="440" t="s">
        <v>1287</v>
      </c>
    </row>
    <row r="158" spans="1:3" ht="9" customHeight="1">
      <c r="A158" s="1215"/>
      <c r="B158" s="1216"/>
      <c r="C158" s="440"/>
    </row>
    <row r="159" spans="1:3">
      <c r="A159" s="1214" t="s">
        <v>1108</v>
      </c>
      <c r="B159" s="691" t="s">
        <v>970</v>
      </c>
      <c r="C159" s="1217" t="s">
        <v>1288</v>
      </c>
    </row>
    <row r="160" spans="1:3">
      <c r="A160" s="1215" t="s">
        <v>1289</v>
      </c>
      <c r="B160" s="1216" t="s">
        <v>1290</v>
      </c>
      <c r="C160" s="440">
        <v>4105</v>
      </c>
    </row>
    <row r="161" spans="1:3">
      <c r="A161" s="1215" t="s">
        <v>1291</v>
      </c>
      <c r="B161" s="1216" t="s">
        <v>1292</v>
      </c>
      <c r="C161" s="440" t="s">
        <v>1293</v>
      </c>
    </row>
    <row r="162" spans="1:3">
      <c r="A162" s="1215" t="s">
        <v>1294</v>
      </c>
      <c r="B162" s="1216" t="s">
        <v>1284</v>
      </c>
      <c r="C162" s="440" t="s">
        <v>1295</v>
      </c>
    </row>
    <row r="163" spans="1:3">
      <c r="A163" s="1215" t="s">
        <v>1296</v>
      </c>
      <c r="B163" s="1216" t="s">
        <v>1297</v>
      </c>
      <c r="C163" s="440" t="s">
        <v>1298</v>
      </c>
    </row>
    <row r="164" spans="1:3" ht="9" customHeight="1">
      <c r="A164" s="1215"/>
      <c r="B164" s="1216"/>
      <c r="C164" s="440"/>
    </row>
    <row r="165" spans="1:3">
      <c r="A165" s="1214" t="s">
        <v>1112</v>
      </c>
      <c r="B165" s="691" t="s">
        <v>1299</v>
      </c>
      <c r="C165" s="440" t="s">
        <v>1300</v>
      </c>
    </row>
    <row r="166" spans="1:3" ht="9" customHeight="1">
      <c r="A166" s="1214"/>
      <c r="B166" s="691"/>
      <c r="C166" s="440"/>
    </row>
    <row r="167" spans="1:3">
      <c r="A167" s="1214" t="s">
        <v>1116</v>
      </c>
      <c r="B167" s="691" t="s">
        <v>974</v>
      </c>
      <c r="C167" s="1217" t="s">
        <v>1301</v>
      </c>
    </row>
    <row r="168" spans="1:3" ht="9" customHeight="1">
      <c r="A168" s="1214"/>
      <c r="B168" s="691"/>
      <c r="C168" s="440"/>
    </row>
    <row r="169" spans="1:3">
      <c r="A169" s="1214" t="s">
        <v>1119</v>
      </c>
      <c r="B169" s="691" t="s">
        <v>1302</v>
      </c>
      <c r="C169" s="1217" t="s">
        <v>1303</v>
      </c>
    </row>
    <row r="170" spans="1:3">
      <c r="A170" s="1215" t="s">
        <v>1120</v>
      </c>
      <c r="B170" s="1216" t="s">
        <v>1304</v>
      </c>
      <c r="C170" s="440">
        <v>4501</v>
      </c>
    </row>
    <row r="171" spans="1:3">
      <c r="A171" s="1215" t="s">
        <v>1122</v>
      </c>
      <c r="B171" s="1216" t="s">
        <v>1305</v>
      </c>
      <c r="C171" s="440">
        <v>4502</v>
      </c>
    </row>
    <row r="172" spans="1:3">
      <c r="A172" s="1215" t="s">
        <v>1123</v>
      </c>
      <c r="B172" s="1216" t="s">
        <v>1306</v>
      </c>
      <c r="C172" s="440">
        <v>4503</v>
      </c>
    </row>
    <row r="173" spans="1:3">
      <c r="A173" s="1215" t="s">
        <v>1124</v>
      </c>
      <c r="B173" s="1216" t="s">
        <v>1307</v>
      </c>
      <c r="C173" s="440">
        <v>4504</v>
      </c>
    </row>
    <row r="174" spans="1:3" ht="9" customHeight="1">
      <c r="A174" s="1215"/>
      <c r="B174" s="1216"/>
      <c r="C174" s="440"/>
    </row>
    <row r="175" spans="1:3">
      <c r="A175" s="1214" t="s">
        <v>1143</v>
      </c>
      <c r="B175" s="691" t="s">
        <v>980</v>
      </c>
      <c r="C175" s="1217" t="s">
        <v>1308</v>
      </c>
    </row>
    <row r="176" spans="1:3" ht="9" customHeight="1">
      <c r="A176" s="1214"/>
      <c r="B176" s="691"/>
      <c r="C176" s="440"/>
    </row>
    <row r="177" spans="1:3">
      <c r="A177" s="1214" t="s">
        <v>1148</v>
      </c>
      <c r="B177" s="691" t="s">
        <v>1309</v>
      </c>
      <c r="C177" s="1217" t="s">
        <v>1310</v>
      </c>
    </row>
    <row r="178" spans="1:3">
      <c r="A178" s="1215" t="s">
        <v>1311</v>
      </c>
      <c r="B178" s="1216" t="s">
        <v>1312</v>
      </c>
      <c r="C178" s="440" t="s">
        <v>1313</v>
      </c>
    </row>
    <row r="179" spans="1:3">
      <c r="A179" s="1215" t="s">
        <v>1314</v>
      </c>
      <c r="B179" s="1216" t="s">
        <v>1315</v>
      </c>
      <c r="C179" s="440" t="s">
        <v>1316</v>
      </c>
    </row>
    <row r="180" spans="1:3">
      <c r="A180" s="1215" t="s">
        <v>1317</v>
      </c>
      <c r="B180" s="1216" t="s">
        <v>1318</v>
      </c>
      <c r="C180" s="440" t="s">
        <v>1319</v>
      </c>
    </row>
    <row r="181" spans="1:3">
      <c r="A181" s="1215" t="s">
        <v>1320</v>
      </c>
      <c r="B181" s="1216" t="s">
        <v>1321</v>
      </c>
      <c r="C181" s="440" t="s">
        <v>1322</v>
      </c>
    </row>
    <row r="182" spans="1:3">
      <c r="A182" s="1215" t="s">
        <v>1323</v>
      </c>
      <c r="B182" s="1216" t="s">
        <v>1194</v>
      </c>
      <c r="C182" s="440" t="s">
        <v>1324</v>
      </c>
    </row>
    <row r="183" spans="1:3">
      <c r="A183" s="1215" t="s">
        <v>1325</v>
      </c>
      <c r="B183" s="1216" t="s">
        <v>1326</v>
      </c>
      <c r="C183" s="440" t="s">
        <v>1327</v>
      </c>
    </row>
    <row r="184" spans="1:3">
      <c r="A184" s="1215" t="s">
        <v>1328</v>
      </c>
      <c r="B184" s="1216" t="s">
        <v>1329</v>
      </c>
      <c r="C184" s="440" t="s">
        <v>1330</v>
      </c>
    </row>
    <row r="185" spans="1:3" ht="9" customHeight="1">
      <c r="A185" s="1215"/>
      <c r="B185" s="1216"/>
      <c r="C185" s="440"/>
    </row>
    <row r="186" spans="1:3">
      <c r="A186" s="1214" t="s">
        <v>1150</v>
      </c>
      <c r="B186" s="691" t="s">
        <v>1331</v>
      </c>
      <c r="C186" s="1217" t="s">
        <v>1332</v>
      </c>
    </row>
    <row r="187" spans="1:3" ht="9" customHeight="1">
      <c r="A187" s="1214"/>
      <c r="B187" s="691"/>
      <c r="C187" s="440"/>
    </row>
    <row r="188" spans="1:3">
      <c r="A188" s="1214" t="s">
        <v>1167</v>
      </c>
      <c r="B188" s="691" t="s">
        <v>1333</v>
      </c>
      <c r="C188" s="1217" t="s">
        <v>1334</v>
      </c>
    </row>
    <row r="189" spans="1:3" ht="9" customHeight="1">
      <c r="A189" s="1214"/>
      <c r="B189" s="691"/>
      <c r="C189" s="440"/>
    </row>
    <row r="190" spans="1:3">
      <c r="A190" s="1248" t="s">
        <v>1170</v>
      </c>
      <c r="B190" s="691" t="s">
        <v>991</v>
      </c>
      <c r="C190" s="1217">
        <v>6801</v>
      </c>
    </row>
    <row r="191" spans="1:3" ht="9" customHeight="1">
      <c r="A191" s="1248"/>
      <c r="B191" s="691"/>
      <c r="C191" s="440"/>
    </row>
    <row r="192" spans="1:3">
      <c r="A192" s="1214" t="s">
        <v>1186</v>
      </c>
      <c r="B192" s="691" t="s">
        <v>992</v>
      </c>
      <c r="C192" s="1217" t="s">
        <v>1335</v>
      </c>
    </row>
    <row r="193" spans="1:4" ht="13.8">
      <c r="A193" s="1246"/>
      <c r="B193" s="1243"/>
      <c r="C193" s="1243"/>
      <c r="D193" s="1243"/>
    </row>
    <row r="194" spans="1:4" ht="13.8">
      <c r="A194" s="1246" t="s">
        <v>1336</v>
      </c>
      <c r="B194" s="1243"/>
      <c r="C194" s="1243"/>
      <c r="D194" s="1243"/>
    </row>
    <row r="195" spans="1:4" ht="13.8">
      <c r="A195" s="1246"/>
      <c r="B195" s="1243" t="s">
        <v>1337</v>
      </c>
      <c r="C195" s="1243"/>
      <c r="D195" s="1243"/>
    </row>
    <row r="196" spans="1:4" ht="13.8">
      <c r="A196" s="1246"/>
      <c r="B196" s="1243" t="s">
        <v>1338</v>
      </c>
      <c r="D196" s="1243"/>
    </row>
    <row r="197" spans="1:4" ht="13.8">
      <c r="B197" s="1243" t="s">
        <v>1339</v>
      </c>
      <c r="D197" s="1243"/>
    </row>
    <row r="198" spans="1:4" ht="13.8">
      <c r="B198" s="1243" t="s">
        <v>1340</v>
      </c>
      <c r="C198" s="1250"/>
    </row>
    <row r="199" spans="1:4" ht="13.8">
      <c r="B199" s="1251"/>
      <c r="C199" s="1250"/>
    </row>
  </sheetData>
  <mergeCells count="6">
    <mergeCell ref="B4:C7"/>
    <mergeCell ref="A54:A55"/>
    <mergeCell ref="B54:B55"/>
    <mergeCell ref="A93:A94"/>
    <mergeCell ref="B93:B94"/>
    <mergeCell ref="B120:C120"/>
  </mergeCells>
  <hyperlinks>
    <hyperlink ref="A1" location="Índice!A1" display="Volver al Índice" xr:uid="{A2CF4AB5-26D6-470D-A82F-7EEF3FFE7B89}"/>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0B5C-DF98-4B68-B755-2DB464FD4655}">
  <sheetPr>
    <pageSetUpPr autoPageBreaks="0"/>
  </sheetPr>
  <dimension ref="A1:AL199"/>
  <sheetViews>
    <sheetView showGridLines="0" topLeftCell="P1" zoomScale="70" zoomScaleNormal="70" zoomScaleSheetLayoutView="100" workbookViewId="0">
      <selection sqref="A1:D1"/>
    </sheetView>
  </sheetViews>
  <sheetFormatPr baseColWidth="10" defaultColWidth="11.44140625" defaultRowHeight="13.2"/>
  <cols>
    <col min="1" max="1" width="52.5546875" style="1126" customWidth="1"/>
    <col min="2" max="2" width="12.88671875" style="1126" bestFit="1" customWidth="1"/>
    <col min="3" max="3" width="12.5546875" style="1126" customWidth="1"/>
    <col min="4" max="4" width="13.88671875" style="1126" bestFit="1" customWidth="1"/>
    <col min="5" max="5" width="2.5546875" style="1126" customWidth="1"/>
    <col min="6" max="6" width="12.109375" style="1126" customWidth="1"/>
    <col min="7" max="8" width="12.44140625" style="1126" bestFit="1" customWidth="1"/>
    <col min="9" max="9" width="1.5546875" style="1126" customWidth="1"/>
    <col min="10" max="12" width="12.44140625" style="1126" customWidth="1"/>
    <col min="13" max="13" width="52.5546875" style="1124" customWidth="1"/>
    <col min="14" max="15" width="10.5546875" style="1124" customWidth="1"/>
    <col min="16" max="16" width="11.5546875" style="1124" bestFit="1" customWidth="1"/>
    <col min="17" max="17" width="2.5546875" style="1124" customWidth="1"/>
    <col min="18" max="20" width="11.5546875" style="1124" bestFit="1" customWidth="1"/>
    <col min="21" max="21" width="3.44140625" style="1124" customWidth="1"/>
    <col min="22" max="24" width="11.5546875" style="1124" customWidth="1"/>
    <col min="25" max="25" width="52.5546875" style="1124" customWidth="1"/>
    <col min="26" max="28" width="11.5546875" style="1124" customWidth="1"/>
    <col min="29" max="29" width="2.5546875" style="1124" customWidth="1"/>
    <col min="30" max="30" width="11.5546875" style="1124" bestFit="1" customWidth="1"/>
    <col min="31" max="32" width="11.5546875" style="1124" customWidth="1"/>
    <col min="33" max="33" width="2.44140625" style="1124" customWidth="1"/>
    <col min="34" max="34" width="52.5546875" style="1124" customWidth="1"/>
    <col min="35" max="35" width="2.44140625" style="1124" customWidth="1"/>
    <col min="36" max="38" width="11.5546875" style="1124" customWidth="1"/>
    <col min="39" max="16384" width="11.44140625" style="1125"/>
  </cols>
  <sheetData>
    <row r="1" spans="1:38" s="7" customFormat="1" ht="16.2" customHeight="1">
      <c r="A1" s="1038"/>
      <c r="B1" s="1038"/>
      <c r="C1" s="1038"/>
      <c r="D1" s="1038"/>
      <c r="E1" s="1038"/>
      <c r="F1" s="1038"/>
      <c r="G1" s="1038"/>
      <c r="H1" s="1038"/>
      <c r="I1" s="1038"/>
      <c r="J1" s="1038"/>
      <c r="K1" s="1038"/>
      <c r="L1" s="1038"/>
      <c r="M1" s="1039"/>
      <c r="N1" s="1039"/>
      <c r="O1" s="1039"/>
      <c r="P1" s="1039"/>
      <c r="Q1" s="1039"/>
      <c r="R1" s="1039"/>
      <c r="S1" s="1039"/>
      <c r="T1" s="1039"/>
      <c r="U1" s="1040"/>
      <c r="V1" s="1040"/>
      <c r="W1" s="1040"/>
      <c r="X1" s="1040"/>
      <c r="Y1" s="1039"/>
      <c r="Z1" s="1039"/>
      <c r="AA1" s="1039"/>
      <c r="AB1" s="1039"/>
      <c r="AC1" s="1039"/>
      <c r="AD1" s="1039"/>
      <c r="AE1" s="1039"/>
      <c r="AF1" s="1039"/>
      <c r="AG1" s="1040"/>
      <c r="AH1" s="1039"/>
      <c r="AI1" s="1039"/>
      <c r="AJ1" s="1039"/>
      <c r="AK1" s="1039"/>
      <c r="AL1" s="1039"/>
    </row>
    <row r="2" spans="1:38" s="362" customFormat="1" ht="27" customHeight="1">
      <c r="A2" s="1041" t="s">
        <v>839</v>
      </c>
      <c r="B2" s="1041"/>
      <c r="C2" s="1041"/>
      <c r="D2" s="1041"/>
      <c r="E2" s="1041"/>
      <c r="F2" s="1041"/>
      <c r="G2" s="1041"/>
      <c r="H2" s="1041"/>
      <c r="I2" s="1041"/>
      <c r="J2" s="1041"/>
      <c r="K2" s="1041"/>
      <c r="L2" s="1041"/>
      <c r="M2" s="1041" t="s">
        <v>839</v>
      </c>
      <c r="N2" s="1041"/>
      <c r="O2" s="1041"/>
      <c r="P2" s="1041"/>
      <c r="Q2" s="1041"/>
      <c r="R2" s="1041"/>
      <c r="S2" s="1041"/>
      <c r="T2" s="1041"/>
      <c r="U2" s="1041"/>
      <c r="V2" s="1041"/>
      <c r="W2" s="1041"/>
      <c r="X2" s="1041"/>
      <c r="Y2" s="1041" t="s">
        <v>839</v>
      </c>
      <c r="Z2" s="1041"/>
      <c r="AA2" s="1041"/>
      <c r="AB2" s="1041"/>
      <c r="AC2" s="1041"/>
      <c r="AD2" s="1041"/>
      <c r="AE2" s="1041"/>
      <c r="AF2" s="1041"/>
      <c r="AG2" s="1041"/>
      <c r="AH2" s="1041" t="s">
        <v>839</v>
      </c>
      <c r="AI2" s="1041"/>
      <c r="AJ2" s="1041"/>
      <c r="AK2" s="1041"/>
      <c r="AL2" s="1041"/>
    </row>
    <row r="3" spans="1:38" s="1044" customFormat="1" ht="18" customHeight="1">
      <c r="A3" s="1042">
        <v>45716</v>
      </c>
      <c r="B3" s="1042"/>
      <c r="C3" s="1042"/>
      <c r="D3" s="1042"/>
      <c r="E3" s="1042"/>
      <c r="F3" s="1042"/>
      <c r="G3" s="1042"/>
      <c r="H3" s="1042"/>
      <c r="I3" s="1042"/>
      <c r="J3" s="1042"/>
      <c r="K3" s="1042"/>
      <c r="L3" s="1042"/>
      <c r="M3" s="1042">
        <v>45716</v>
      </c>
      <c r="N3" s="1042"/>
      <c r="O3" s="1042"/>
      <c r="P3" s="1042"/>
      <c r="Q3" s="1042"/>
      <c r="R3" s="1042"/>
      <c r="S3" s="1042"/>
      <c r="T3" s="1042"/>
      <c r="U3" s="1042"/>
      <c r="V3" s="1042"/>
      <c r="W3" s="1042"/>
      <c r="X3" s="1042"/>
      <c r="Y3" s="1042">
        <v>45716</v>
      </c>
      <c r="Z3" s="1042"/>
      <c r="AA3" s="1042"/>
      <c r="AB3" s="1042"/>
      <c r="AC3" s="1042"/>
      <c r="AD3" s="1042"/>
      <c r="AE3" s="1042"/>
      <c r="AF3" s="1042"/>
      <c r="AG3" s="1042"/>
      <c r="AH3" s="1043">
        <v>45716</v>
      </c>
      <c r="AI3" s="1043"/>
      <c r="AJ3" s="1043"/>
      <c r="AK3" s="1043"/>
      <c r="AL3" s="1043"/>
    </row>
    <row r="4" spans="1:38" s="364" customFormat="1" ht="15" customHeight="1">
      <c r="A4" s="1045" t="s">
        <v>840</v>
      </c>
      <c r="B4" s="1045"/>
      <c r="C4" s="1045"/>
      <c r="D4" s="1045"/>
      <c r="E4" s="1045"/>
      <c r="F4" s="1045"/>
      <c r="G4" s="1045"/>
      <c r="H4" s="1045"/>
      <c r="I4" s="1045"/>
      <c r="J4" s="1045"/>
      <c r="K4" s="1045"/>
      <c r="L4" s="1045"/>
      <c r="M4" s="1045" t="s">
        <v>840</v>
      </c>
      <c r="N4" s="1045"/>
      <c r="O4" s="1045"/>
      <c r="P4" s="1045"/>
      <c r="Q4" s="1045"/>
      <c r="R4" s="1045"/>
      <c r="S4" s="1045"/>
      <c r="T4" s="1045"/>
      <c r="U4" s="1045"/>
      <c r="V4" s="1045"/>
      <c r="W4" s="1045"/>
      <c r="X4" s="1045"/>
      <c r="Y4" s="1045" t="s">
        <v>840</v>
      </c>
      <c r="Z4" s="1045"/>
      <c r="AA4" s="1045"/>
      <c r="AB4" s="1045"/>
      <c r="AC4" s="1045"/>
      <c r="AD4" s="1045"/>
      <c r="AE4" s="1045"/>
      <c r="AF4" s="1045"/>
      <c r="AG4" s="1045"/>
      <c r="AH4" s="1045" t="s">
        <v>840</v>
      </c>
      <c r="AI4" s="1045"/>
      <c r="AJ4" s="1045"/>
      <c r="AK4" s="1045"/>
      <c r="AL4" s="1045"/>
    </row>
    <row r="5" spans="1:38" s="7" customFormat="1" ht="3.9" customHeight="1" thickBot="1">
      <c r="A5" s="1046"/>
      <c r="B5" s="1047"/>
      <c r="C5" s="1048"/>
      <c r="D5" s="1048"/>
      <c r="E5" s="1048"/>
      <c r="F5" s="1048"/>
      <c r="G5" s="1048"/>
      <c r="H5" s="1049"/>
      <c r="I5" s="1049"/>
      <c r="J5" s="1049"/>
      <c r="K5" s="1049"/>
      <c r="L5" s="1049"/>
      <c r="M5" s="1050"/>
      <c r="N5" s="1051"/>
      <c r="O5" s="1051"/>
      <c r="P5" s="1051"/>
      <c r="Q5" s="1051"/>
      <c r="R5" s="1051"/>
      <c r="S5" s="1051"/>
      <c r="T5" s="1051"/>
      <c r="U5" s="1051"/>
      <c r="V5" s="1051"/>
      <c r="W5" s="1051"/>
      <c r="X5" s="1051"/>
      <c r="Y5" s="1050"/>
      <c r="Z5" s="1051"/>
      <c r="AA5" s="1051"/>
      <c r="AB5" s="1051"/>
      <c r="AC5" s="1051"/>
      <c r="AD5" s="1051"/>
      <c r="AE5" s="1051"/>
      <c r="AF5" s="1051"/>
      <c r="AG5" s="1051"/>
      <c r="AH5" s="1050"/>
      <c r="AI5" s="1051"/>
      <c r="AJ5" s="1051"/>
      <c r="AK5" s="1051"/>
      <c r="AL5" s="1052"/>
    </row>
    <row r="6" spans="1:38" s="7" customFormat="1" ht="27" customHeight="1" thickTop="1">
      <c r="A6" s="1053" t="s">
        <v>841</v>
      </c>
      <c r="B6" s="1054" t="s">
        <v>28</v>
      </c>
      <c r="C6" s="1054"/>
      <c r="D6" s="1054"/>
      <c r="E6" s="1055"/>
      <c r="F6" s="1054" t="s">
        <v>29</v>
      </c>
      <c r="G6" s="1054"/>
      <c r="H6" s="1054"/>
      <c r="I6" s="1056"/>
      <c r="J6" s="1054" t="s">
        <v>842</v>
      </c>
      <c r="K6" s="1054"/>
      <c r="L6" s="1054"/>
      <c r="M6" s="1053" t="s">
        <v>841</v>
      </c>
      <c r="N6" s="1054" t="s">
        <v>31</v>
      </c>
      <c r="O6" s="1054"/>
      <c r="P6" s="1054"/>
      <c r="Q6" s="1057"/>
      <c r="R6" s="1054" t="s">
        <v>32</v>
      </c>
      <c r="S6" s="1054"/>
      <c r="T6" s="1054"/>
      <c r="U6" s="1056"/>
      <c r="V6" s="1054" t="s">
        <v>843</v>
      </c>
      <c r="W6" s="1054"/>
      <c r="X6" s="1054"/>
      <c r="Y6" s="1053" t="s">
        <v>841</v>
      </c>
      <c r="Z6" s="1054" t="s">
        <v>844</v>
      </c>
      <c r="AA6" s="1054"/>
      <c r="AB6" s="1054"/>
      <c r="AC6" s="1057"/>
      <c r="AD6" s="1054" t="s">
        <v>35</v>
      </c>
      <c r="AE6" s="1054"/>
      <c r="AF6" s="1054"/>
      <c r="AG6" s="1056"/>
      <c r="AH6" s="1053" t="s">
        <v>841</v>
      </c>
      <c r="AI6" s="1056"/>
      <c r="AJ6" s="1058" t="s">
        <v>747</v>
      </c>
      <c r="AK6" s="1058"/>
      <c r="AL6" s="1058"/>
    </row>
    <row r="7" spans="1:38" s="7" customFormat="1" ht="13.65" customHeight="1">
      <c r="A7" s="1059"/>
      <c r="B7" s="1060" t="s">
        <v>845</v>
      </c>
      <c r="C7" s="1061" t="s">
        <v>846</v>
      </c>
      <c r="D7" s="1061" t="s">
        <v>847</v>
      </c>
      <c r="E7" s="1060"/>
      <c r="F7" s="1061" t="s">
        <v>845</v>
      </c>
      <c r="G7" s="1061" t="s">
        <v>846</v>
      </c>
      <c r="H7" s="1061" t="s">
        <v>847</v>
      </c>
      <c r="I7" s="1060"/>
      <c r="J7" s="1062" t="s">
        <v>845</v>
      </c>
      <c r="K7" s="1063" t="s">
        <v>846</v>
      </c>
      <c r="L7" s="1062" t="s">
        <v>847</v>
      </c>
      <c r="M7" s="1059"/>
      <c r="N7" s="1062" t="s">
        <v>845</v>
      </c>
      <c r="O7" s="1063" t="s">
        <v>846</v>
      </c>
      <c r="P7" s="1062" t="s">
        <v>847</v>
      </c>
      <c r="Q7" s="1062"/>
      <c r="R7" s="1062" t="s">
        <v>845</v>
      </c>
      <c r="S7" s="1063" t="s">
        <v>846</v>
      </c>
      <c r="T7" s="1063" t="s">
        <v>847</v>
      </c>
      <c r="U7" s="1062"/>
      <c r="V7" s="1062" t="s">
        <v>845</v>
      </c>
      <c r="W7" s="1063" t="s">
        <v>846</v>
      </c>
      <c r="X7" s="1062" t="s">
        <v>847</v>
      </c>
      <c r="Y7" s="1059"/>
      <c r="Z7" s="1063" t="s">
        <v>845</v>
      </c>
      <c r="AA7" s="1063" t="s">
        <v>846</v>
      </c>
      <c r="AB7" s="1063" t="s">
        <v>847</v>
      </c>
      <c r="AC7" s="1062"/>
      <c r="AD7" s="1062" t="s">
        <v>845</v>
      </c>
      <c r="AE7" s="1063" t="s">
        <v>846</v>
      </c>
      <c r="AF7" s="1063" t="s">
        <v>847</v>
      </c>
      <c r="AG7" s="1062"/>
      <c r="AH7" s="1059"/>
      <c r="AI7" s="1062"/>
      <c r="AJ7" s="1062" t="s">
        <v>845</v>
      </c>
      <c r="AK7" s="1063" t="s">
        <v>846</v>
      </c>
      <c r="AL7" s="1062" t="s">
        <v>847</v>
      </c>
    </row>
    <row r="8" spans="1:38" s="7" customFormat="1" ht="3.9" customHeight="1">
      <c r="A8" s="1064"/>
      <c r="B8" s="1065"/>
      <c r="C8" s="1065"/>
      <c r="D8" s="1065"/>
      <c r="E8" s="1065"/>
      <c r="F8" s="1065"/>
      <c r="G8" s="1065"/>
      <c r="H8" s="1065"/>
      <c r="I8" s="1065"/>
      <c r="J8" s="1065"/>
      <c r="K8" s="1065"/>
      <c r="L8" s="1065"/>
      <c r="M8" s="1066"/>
      <c r="N8" s="1065"/>
      <c r="O8" s="1065"/>
      <c r="P8" s="1065"/>
      <c r="Q8" s="1065"/>
      <c r="R8" s="1065"/>
      <c r="S8" s="1065"/>
      <c r="T8" s="1065"/>
      <c r="U8" s="1065"/>
      <c r="V8" s="1065"/>
      <c r="W8" s="1065"/>
      <c r="X8" s="1065"/>
      <c r="Y8" s="1066"/>
      <c r="Z8" s="1065"/>
      <c r="AA8" s="1065"/>
      <c r="AB8" s="1065"/>
      <c r="AC8" s="1065"/>
      <c r="AD8" s="1065"/>
      <c r="AE8" s="1065"/>
      <c r="AF8" s="1065"/>
      <c r="AG8" s="1065"/>
      <c r="AH8" s="1066"/>
      <c r="AI8" s="1065"/>
      <c r="AJ8" s="1065"/>
      <c r="AK8" s="1065"/>
      <c r="AL8" s="1065"/>
    </row>
    <row r="9" spans="1:38" s="500" customFormat="1" ht="9" customHeight="1">
      <c r="A9" s="1067" t="s">
        <v>848</v>
      </c>
      <c r="B9" s="1067">
        <v>234925.21400000001</v>
      </c>
      <c r="C9" s="1067">
        <v>57186.178999999996</v>
      </c>
      <c r="D9" s="1067">
        <v>292111.39399999997</v>
      </c>
      <c r="E9" s="1067"/>
      <c r="F9" s="1067">
        <v>207618.8</v>
      </c>
      <c r="G9" s="1067">
        <v>13809.032999999999</v>
      </c>
      <c r="H9" s="1067">
        <v>221427.83300000001</v>
      </c>
      <c r="I9" s="1067"/>
      <c r="J9" s="1067">
        <v>131660.25700000001</v>
      </c>
      <c r="K9" s="1067">
        <v>2119.6239999999998</v>
      </c>
      <c r="L9" s="1067">
        <v>133779.88099999999</v>
      </c>
      <c r="M9" s="1067" t="s">
        <v>848</v>
      </c>
      <c r="N9" s="1067">
        <v>71941.990999999995</v>
      </c>
      <c r="O9" s="1067">
        <v>23278.958999999999</v>
      </c>
      <c r="P9" s="1067">
        <v>95220.95</v>
      </c>
      <c r="Q9" s="1068"/>
      <c r="R9" s="1067">
        <v>317115.90399999998</v>
      </c>
      <c r="S9" s="1067">
        <v>54123.735000000001</v>
      </c>
      <c r="T9" s="1067">
        <v>371239.63900000002</v>
      </c>
      <c r="U9" s="1067"/>
      <c r="V9" s="1067">
        <v>2409.0309999999999</v>
      </c>
      <c r="W9" s="1067">
        <v>21646.186000000002</v>
      </c>
      <c r="X9" s="1067">
        <v>24055.218000000001</v>
      </c>
      <c r="Y9" s="1067" t="s">
        <v>848</v>
      </c>
      <c r="Z9" s="1067">
        <v>119066.12300000001</v>
      </c>
      <c r="AA9" s="1067">
        <v>1691.175</v>
      </c>
      <c r="AB9" s="1067">
        <v>120757.299</v>
      </c>
      <c r="AC9" s="1068"/>
      <c r="AD9" s="1067">
        <v>19717.896000000001</v>
      </c>
      <c r="AE9" s="1067">
        <v>323.67399999999998</v>
      </c>
      <c r="AF9" s="1067">
        <v>20041.571</v>
      </c>
      <c r="AG9" s="1067"/>
      <c r="AH9" s="1067" t="s">
        <v>848</v>
      </c>
      <c r="AI9" s="1067"/>
      <c r="AJ9" s="1067">
        <v>1104455.2159999998</v>
      </c>
      <c r="AK9" s="1067">
        <v>174178.565</v>
      </c>
      <c r="AL9" s="1067">
        <v>1278633.7850000001</v>
      </c>
    </row>
    <row r="10" spans="1:38" s="500" customFormat="1" ht="10.199999999999999" customHeight="1">
      <c r="A10" s="1069" t="s">
        <v>849</v>
      </c>
      <c r="B10" s="1070">
        <v>78978.152000000002</v>
      </c>
      <c r="C10" s="1070">
        <v>10987.121999999999</v>
      </c>
      <c r="D10" s="1070">
        <v>89965.274000000005</v>
      </c>
      <c r="E10" s="1070"/>
      <c r="F10" s="1070">
        <v>58702.703000000001</v>
      </c>
      <c r="G10" s="1070">
        <v>4716.951</v>
      </c>
      <c r="H10" s="1070">
        <v>63419.654000000002</v>
      </c>
      <c r="I10" s="1070"/>
      <c r="J10" s="1070">
        <v>0</v>
      </c>
      <c r="K10" s="1070">
        <v>0</v>
      </c>
      <c r="L10" s="1070">
        <v>0</v>
      </c>
      <c r="M10" s="1069" t="s">
        <v>849</v>
      </c>
      <c r="N10" s="1070">
        <v>19188.149000000001</v>
      </c>
      <c r="O10" s="1070">
        <v>512.33799999999997</v>
      </c>
      <c r="P10" s="1070">
        <v>19700.487000000001</v>
      </c>
      <c r="Q10" s="1071"/>
      <c r="R10" s="1070">
        <v>0</v>
      </c>
      <c r="S10" s="1070">
        <v>0</v>
      </c>
      <c r="T10" s="1070">
        <v>0</v>
      </c>
      <c r="U10" s="1070"/>
      <c r="V10" s="1070">
        <v>0</v>
      </c>
      <c r="W10" s="1070">
        <v>0</v>
      </c>
      <c r="X10" s="1070">
        <v>0</v>
      </c>
      <c r="Y10" s="1069" t="s">
        <v>849</v>
      </c>
      <c r="Z10" s="1070">
        <v>13819.438</v>
      </c>
      <c r="AA10" s="1070">
        <v>1253.2239999999999</v>
      </c>
      <c r="AB10" s="1070">
        <v>15072.663</v>
      </c>
      <c r="AC10" s="1071"/>
      <c r="AD10" s="1070">
        <v>28.617000000000001</v>
      </c>
      <c r="AE10" s="1070">
        <v>0</v>
      </c>
      <c r="AF10" s="1070">
        <v>28.617000000000001</v>
      </c>
      <c r="AG10" s="1070"/>
      <c r="AH10" s="1069" t="s">
        <v>849</v>
      </c>
      <c r="AI10" s="1070"/>
      <c r="AJ10" s="1070">
        <v>170717.05900000001</v>
      </c>
      <c r="AK10" s="1070">
        <v>17469.634999999998</v>
      </c>
      <c r="AL10" s="1070">
        <v>188186.69500000001</v>
      </c>
    </row>
    <row r="11" spans="1:38" s="500" customFormat="1" ht="10.199999999999999" customHeight="1">
      <c r="A11" s="1072" t="s">
        <v>850</v>
      </c>
      <c r="B11" s="1070">
        <v>152059.18599999999</v>
      </c>
      <c r="C11" s="1070">
        <v>45117.635999999999</v>
      </c>
      <c r="D11" s="1070">
        <v>197176.82199999999</v>
      </c>
      <c r="E11" s="1070"/>
      <c r="F11" s="1070">
        <v>148040.28400000001</v>
      </c>
      <c r="G11" s="1070">
        <v>8886.1689999999999</v>
      </c>
      <c r="H11" s="1070">
        <v>156926.454</v>
      </c>
      <c r="I11" s="1070"/>
      <c r="J11" s="1070">
        <v>131654.15700000001</v>
      </c>
      <c r="K11" s="1070">
        <v>2119.6239999999998</v>
      </c>
      <c r="L11" s="1070">
        <v>133773.78099999999</v>
      </c>
      <c r="M11" s="1072" t="s">
        <v>850</v>
      </c>
      <c r="N11" s="1070">
        <v>52424.453000000001</v>
      </c>
      <c r="O11" s="1070">
        <v>22766.62</v>
      </c>
      <c r="P11" s="1070">
        <v>75191.073999999993</v>
      </c>
      <c r="Q11" s="1070"/>
      <c r="R11" s="1070">
        <v>285160.99300000002</v>
      </c>
      <c r="S11" s="1070">
        <v>53805.911999999997</v>
      </c>
      <c r="T11" s="1070">
        <v>338966.90600000002</v>
      </c>
      <c r="U11" s="1070"/>
      <c r="V11" s="1070">
        <v>2409.0309999999999</v>
      </c>
      <c r="W11" s="1070">
        <v>21646.186000000002</v>
      </c>
      <c r="X11" s="1070">
        <v>24055.218000000001</v>
      </c>
      <c r="Y11" s="1072" t="s">
        <v>850</v>
      </c>
      <c r="Z11" s="1070">
        <v>104443.38400000001</v>
      </c>
      <c r="AA11" s="1070">
        <v>437.95100000000002</v>
      </c>
      <c r="AB11" s="1070">
        <v>104881.336</v>
      </c>
      <c r="AC11" s="1070"/>
      <c r="AD11" s="1070">
        <v>19682.377</v>
      </c>
      <c r="AE11" s="1070">
        <v>323.67399999999998</v>
      </c>
      <c r="AF11" s="1070">
        <v>20006.050999999999</v>
      </c>
      <c r="AG11" s="1070"/>
      <c r="AH11" s="1072" t="s">
        <v>850</v>
      </c>
      <c r="AI11" s="1070"/>
      <c r="AJ11" s="1070">
        <v>895873.86499999987</v>
      </c>
      <c r="AK11" s="1070">
        <v>155103.772</v>
      </c>
      <c r="AL11" s="1070">
        <v>1050977.642</v>
      </c>
    </row>
    <row r="12" spans="1:38" s="500" customFormat="1" ht="10.199999999999999" customHeight="1">
      <c r="A12" s="1072" t="s">
        <v>851</v>
      </c>
      <c r="B12" s="1070">
        <v>0</v>
      </c>
      <c r="C12" s="1070">
        <v>0</v>
      </c>
      <c r="D12" s="1070">
        <v>0</v>
      </c>
      <c r="E12" s="1070"/>
      <c r="F12" s="1070">
        <v>0</v>
      </c>
      <c r="G12" s="1070">
        <v>0</v>
      </c>
      <c r="H12" s="1070">
        <v>0</v>
      </c>
      <c r="I12" s="1070"/>
      <c r="J12" s="1070">
        <v>0</v>
      </c>
      <c r="K12" s="1070">
        <v>0</v>
      </c>
      <c r="L12" s="1070">
        <v>0</v>
      </c>
      <c r="M12" s="1072" t="s">
        <v>851</v>
      </c>
      <c r="N12" s="1070">
        <v>0</v>
      </c>
      <c r="O12" s="1070">
        <v>0</v>
      </c>
      <c r="P12" s="1070">
        <v>0</v>
      </c>
      <c r="Q12" s="1070"/>
      <c r="R12" s="1070">
        <v>0</v>
      </c>
      <c r="S12" s="1070">
        <v>0</v>
      </c>
      <c r="T12" s="1070">
        <v>0</v>
      </c>
      <c r="U12" s="1070"/>
      <c r="V12" s="1070">
        <v>0</v>
      </c>
      <c r="W12" s="1070">
        <v>0</v>
      </c>
      <c r="X12" s="1070">
        <v>0</v>
      </c>
      <c r="Y12" s="1072" t="s">
        <v>851</v>
      </c>
      <c r="Z12" s="1070">
        <v>0</v>
      </c>
      <c r="AA12" s="1070">
        <v>0</v>
      </c>
      <c r="AB12" s="1070">
        <v>0</v>
      </c>
      <c r="AC12" s="1070"/>
      <c r="AD12" s="1070">
        <v>0</v>
      </c>
      <c r="AE12" s="1070">
        <v>0</v>
      </c>
      <c r="AF12" s="1070">
        <v>0</v>
      </c>
      <c r="AG12" s="1070"/>
      <c r="AH12" s="1072" t="s">
        <v>851</v>
      </c>
      <c r="AI12" s="1070"/>
      <c r="AJ12" s="1070">
        <v>0</v>
      </c>
      <c r="AK12" s="1070">
        <v>0</v>
      </c>
      <c r="AL12" s="1070">
        <v>0</v>
      </c>
    </row>
    <row r="13" spans="1:38" s="500" customFormat="1" ht="10.199999999999999" customHeight="1">
      <c r="A13" s="1072" t="s">
        <v>852</v>
      </c>
      <c r="B13" s="1070">
        <v>3887.8760000000002</v>
      </c>
      <c r="C13" s="1070">
        <v>1081.421</v>
      </c>
      <c r="D13" s="1070">
        <v>4969.2969999999996</v>
      </c>
      <c r="E13" s="1070"/>
      <c r="F13" s="1070">
        <v>875.81200000000001</v>
      </c>
      <c r="G13" s="1070">
        <v>205.91200000000001</v>
      </c>
      <c r="H13" s="1070">
        <v>1081.7239999999999</v>
      </c>
      <c r="I13" s="1070"/>
      <c r="J13" s="1070">
        <v>6.1</v>
      </c>
      <c r="K13" s="1070">
        <v>0</v>
      </c>
      <c r="L13" s="1070">
        <v>6.1</v>
      </c>
      <c r="M13" s="1072" t="s">
        <v>852</v>
      </c>
      <c r="N13" s="1070">
        <v>329.38799999999998</v>
      </c>
      <c r="O13" s="1070">
        <v>0</v>
      </c>
      <c r="P13" s="1070">
        <v>329.38799999999998</v>
      </c>
      <c r="Q13" s="1070"/>
      <c r="R13" s="1070">
        <v>31954.91</v>
      </c>
      <c r="S13" s="1070">
        <v>317.822</v>
      </c>
      <c r="T13" s="1070">
        <v>32272.733</v>
      </c>
      <c r="U13" s="1070"/>
      <c r="V13" s="1070">
        <v>0</v>
      </c>
      <c r="W13" s="1070">
        <v>0</v>
      </c>
      <c r="X13" s="1070">
        <v>0</v>
      </c>
      <c r="Y13" s="1072" t="s">
        <v>852</v>
      </c>
      <c r="Z13" s="1070">
        <v>803.3</v>
      </c>
      <c r="AA13" s="1070">
        <v>0</v>
      </c>
      <c r="AB13" s="1070">
        <v>803.3</v>
      </c>
      <c r="AC13" s="1070"/>
      <c r="AD13" s="1070">
        <v>6.9020000000000001</v>
      </c>
      <c r="AE13" s="1070">
        <v>0</v>
      </c>
      <c r="AF13" s="1070">
        <v>6.9020000000000001</v>
      </c>
      <c r="AG13" s="1070"/>
      <c r="AH13" s="1072" t="s">
        <v>852</v>
      </c>
      <c r="AI13" s="1070"/>
      <c r="AJ13" s="1070">
        <v>37864.288000000008</v>
      </c>
      <c r="AK13" s="1070">
        <v>1605.1550000000002</v>
      </c>
      <c r="AL13" s="1070">
        <v>39469.444000000003</v>
      </c>
    </row>
    <row r="14" spans="1:38" s="25" customFormat="1" ht="5.0999999999999996" customHeight="1">
      <c r="A14" s="1072"/>
      <c r="B14" s="1070"/>
      <c r="C14" s="1070"/>
      <c r="D14" s="1070"/>
      <c r="E14" s="1070"/>
      <c r="F14" s="1070"/>
      <c r="G14" s="1070"/>
      <c r="H14" s="1070"/>
      <c r="I14" s="1070"/>
      <c r="J14" s="1070">
        <v>0</v>
      </c>
      <c r="K14" s="1070">
        <v>0</v>
      </c>
      <c r="L14" s="1070">
        <v>0</v>
      </c>
      <c r="M14" s="1072"/>
      <c r="N14" s="1070"/>
      <c r="O14" s="1070"/>
      <c r="P14" s="1070"/>
      <c r="Q14" s="1070"/>
      <c r="R14" s="1070"/>
      <c r="S14" s="1070"/>
      <c r="T14" s="1070"/>
      <c r="U14" s="1070"/>
      <c r="V14" s="1070">
        <v>0</v>
      </c>
      <c r="W14" s="1070">
        <v>0</v>
      </c>
      <c r="X14" s="1070">
        <v>0</v>
      </c>
      <c r="Y14" s="1072"/>
      <c r="Z14" s="1070"/>
      <c r="AA14" s="1070"/>
      <c r="AB14" s="1070"/>
      <c r="AC14" s="1070"/>
      <c r="AD14" s="1070"/>
      <c r="AE14" s="1070"/>
      <c r="AF14" s="1070"/>
      <c r="AG14" s="1070"/>
      <c r="AH14" s="1072"/>
      <c r="AI14" s="1070"/>
      <c r="AJ14" s="1070"/>
      <c r="AK14" s="1070"/>
      <c r="AL14" s="1070"/>
    </row>
    <row r="15" spans="1:38" s="500" customFormat="1" ht="9" customHeight="1">
      <c r="A15" s="1073" t="s">
        <v>853</v>
      </c>
      <c r="B15" s="1074">
        <v>50000</v>
      </c>
      <c r="C15" s="1074">
        <v>0</v>
      </c>
      <c r="D15" s="1074">
        <v>50000</v>
      </c>
      <c r="E15" s="1074"/>
      <c r="F15" s="1074">
        <v>0</v>
      </c>
      <c r="G15" s="1074">
        <v>0</v>
      </c>
      <c r="H15" s="1074">
        <v>0</v>
      </c>
      <c r="I15" s="1074"/>
      <c r="J15" s="1074">
        <v>0</v>
      </c>
      <c r="K15" s="1074">
        <v>0</v>
      </c>
      <c r="L15" s="1074">
        <v>0</v>
      </c>
      <c r="M15" s="1073" t="s">
        <v>853</v>
      </c>
      <c r="N15" s="1074">
        <v>0</v>
      </c>
      <c r="O15" s="1074">
        <v>0</v>
      </c>
      <c r="P15" s="1074">
        <v>0</v>
      </c>
      <c r="Q15" s="1074"/>
      <c r="R15" s="1074">
        <v>0</v>
      </c>
      <c r="S15" s="1074">
        <v>0</v>
      </c>
      <c r="T15" s="1074">
        <v>0</v>
      </c>
      <c r="U15" s="1074"/>
      <c r="V15" s="1074">
        <v>0</v>
      </c>
      <c r="W15" s="1074">
        <v>0</v>
      </c>
      <c r="X15" s="1074">
        <v>0</v>
      </c>
      <c r="Y15" s="1073" t="s">
        <v>853</v>
      </c>
      <c r="Z15" s="1074">
        <v>0</v>
      </c>
      <c r="AA15" s="1074">
        <v>0</v>
      </c>
      <c r="AB15" s="1074">
        <v>0</v>
      </c>
      <c r="AC15" s="1074"/>
      <c r="AD15" s="1074">
        <v>0</v>
      </c>
      <c r="AE15" s="1074">
        <v>0</v>
      </c>
      <c r="AF15" s="1074">
        <v>0</v>
      </c>
      <c r="AG15" s="1074"/>
      <c r="AH15" s="1073" t="s">
        <v>853</v>
      </c>
      <c r="AI15" s="1074"/>
      <c r="AJ15" s="1074">
        <v>50000</v>
      </c>
      <c r="AK15" s="1074">
        <v>0</v>
      </c>
      <c r="AL15" s="1074">
        <v>50000</v>
      </c>
    </row>
    <row r="16" spans="1:38" s="25" customFormat="1" ht="3.9" customHeight="1">
      <c r="A16" s="1073"/>
      <c r="B16" s="1074"/>
      <c r="C16" s="1074"/>
      <c r="D16" s="1074"/>
      <c r="E16" s="1074"/>
      <c r="F16" s="1074"/>
      <c r="G16" s="1074"/>
      <c r="H16" s="1074"/>
      <c r="I16" s="1074"/>
      <c r="J16" s="1074">
        <v>0</v>
      </c>
      <c r="K16" s="1074">
        <v>0</v>
      </c>
      <c r="L16" s="1074">
        <v>0</v>
      </c>
      <c r="M16" s="1073"/>
      <c r="N16" s="1074"/>
      <c r="O16" s="1074"/>
      <c r="P16" s="1074"/>
      <c r="Q16" s="1074"/>
      <c r="R16" s="1074"/>
      <c r="S16" s="1074"/>
      <c r="T16" s="1074"/>
      <c r="U16" s="1074"/>
      <c r="V16" s="1074">
        <v>0</v>
      </c>
      <c r="W16" s="1074">
        <v>0</v>
      </c>
      <c r="X16" s="1074">
        <v>0</v>
      </c>
      <c r="Y16" s="1073"/>
      <c r="Z16" s="1074"/>
      <c r="AA16" s="1074"/>
      <c r="AB16" s="1074"/>
      <c r="AC16" s="1074"/>
      <c r="AD16" s="1074"/>
      <c r="AE16" s="1074"/>
      <c r="AF16" s="1074"/>
      <c r="AG16" s="1074"/>
      <c r="AH16" s="1073"/>
      <c r="AI16" s="1074"/>
      <c r="AJ16" s="1074"/>
      <c r="AK16" s="1074"/>
      <c r="AL16" s="1074"/>
    </row>
    <row r="17" spans="1:38" s="500" customFormat="1" ht="9" customHeight="1">
      <c r="A17" s="1067" t="s">
        <v>854</v>
      </c>
      <c r="B17" s="1068">
        <v>155257.93700000001</v>
      </c>
      <c r="C17" s="1068">
        <v>3.0000000000000001E-3</v>
      </c>
      <c r="D17" s="1068">
        <v>155257.94</v>
      </c>
      <c r="E17" s="1068"/>
      <c r="F17" s="1068">
        <v>88849.148000000001</v>
      </c>
      <c r="G17" s="1068">
        <v>27.408999999999999</v>
      </c>
      <c r="H17" s="1068">
        <v>88876.558000000005</v>
      </c>
      <c r="I17" s="1068"/>
      <c r="J17" s="1068">
        <v>335518.81099999999</v>
      </c>
      <c r="K17" s="1068">
        <v>0</v>
      </c>
      <c r="L17" s="1068">
        <v>335518.81099999999</v>
      </c>
      <c r="M17" s="1067" t="s">
        <v>854</v>
      </c>
      <c r="N17" s="1068">
        <v>5941.2389999999996</v>
      </c>
      <c r="O17" s="1068">
        <v>0</v>
      </c>
      <c r="P17" s="1068">
        <v>5941.2389999999996</v>
      </c>
      <c r="Q17" s="1068"/>
      <c r="R17" s="1068">
        <v>0</v>
      </c>
      <c r="S17" s="1068">
        <v>0</v>
      </c>
      <c r="T17" s="1068">
        <v>0</v>
      </c>
      <c r="U17" s="1068"/>
      <c r="V17" s="1068">
        <v>2813.2620000000002</v>
      </c>
      <c r="W17" s="1068">
        <v>0</v>
      </c>
      <c r="X17" s="1068">
        <v>2813.2620000000002</v>
      </c>
      <c r="Y17" s="1067" t="s">
        <v>854</v>
      </c>
      <c r="Z17" s="1068">
        <v>13950.543</v>
      </c>
      <c r="AA17" s="1068">
        <v>0</v>
      </c>
      <c r="AB17" s="1068">
        <v>13950.543</v>
      </c>
      <c r="AC17" s="1068"/>
      <c r="AD17" s="1068">
        <v>7964.9160000000002</v>
      </c>
      <c r="AE17" s="1068">
        <v>0</v>
      </c>
      <c r="AF17" s="1068">
        <v>7964.9160000000002</v>
      </c>
      <c r="AG17" s="1068"/>
      <c r="AH17" s="1067" t="s">
        <v>854</v>
      </c>
      <c r="AI17" s="1068"/>
      <c r="AJ17" s="1068">
        <v>610295.8559999998</v>
      </c>
      <c r="AK17" s="1068">
        <v>27.411999999999999</v>
      </c>
      <c r="AL17" s="1068">
        <v>610323.26899999985</v>
      </c>
    </row>
    <row r="18" spans="1:38" s="500" customFormat="1" ht="10.199999999999999" customHeight="1">
      <c r="A18" s="1072" t="s">
        <v>855</v>
      </c>
      <c r="B18" s="1070">
        <v>0</v>
      </c>
      <c r="C18" s="1070">
        <v>0</v>
      </c>
      <c r="D18" s="1070">
        <v>0</v>
      </c>
      <c r="E18" s="1070"/>
      <c r="F18" s="1070">
        <v>0</v>
      </c>
      <c r="G18" s="1070">
        <v>0</v>
      </c>
      <c r="H18" s="1070">
        <v>0</v>
      </c>
      <c r="I18" s="1070"/>
      <c r="J18" s="1070">
        <v>0</v>
      </c>
      <c r="K18" s="1070">
        <v>0</v>
      </c>
      <c r="L18" s="1070">
        <v>0</v>
      </c>
      <c r="M18" s="1072" t="s">
        <v>855</v>
      </c>
      <c r="N18" s="1070">
        <v>0</v>
      </c>
      <c r="O18" s="1070">
        <v>0</v>
      </c>
      <c r="P18" s="1070">
        <v>0</v>
      </c>
      <c r="Q18" s="1070"/>
      <c r="R18" s="1070">
        <v>0</v>
      </c>
      <c r="S18" s="1070">
        <v>0</v>
      </c>
      <c r="T18" s="1070">
        <v>0</v>
      </c>
      <c r="U18" s="1070"/>
      <c r="V18" s="1070">
        <v>0</v>
      </c>
      <c r="W18" s="1070">
        <v>0</v>
      </c>
      <c r="X18" s="1070">
        <v>0</v>
      </c>
      <c r="Y18" s="1072" t="s">
        <v>855</v>
      </c>
      <c r="Z18" s="1070">
        <v>0</v>
      </c>
      <c r="AA18" s="1070">
        <v>0</v>
      </c>
      <c r="AB18" s="1070">
        <v>0</v>
      </c>
      <c r="AC18" s="1070"/>
      <c r="AD18" s="1070">
        <v>0</v>
      </c>
      <c r="AE18" s="1070">
        <v>0</v>
      </c>
      <c r="AF18" s="1070">
        <v>0</v>
      </c>
      <c r="AG18" s="1070"/>
      <c r="AH18" s="1072" t="s">
        <v>855</v>
      </c>
      <c r="AI18" s="1070"/>
      <c r="AJ18" s="1070">
        <v>0</v>
      </c>
      <c r="AK18" s="1070">
        <v>0</v>
      </c>
      <c r="AL18" s="1070">
        <v>0</v>
      </c>
    </row>
    <row r="19" spans="1:38" s="500" customFormat="1" ht="10.199999999999999" customHeight="1">
      <c r="A19" s="1072" t="s">
        <v>856</v>
      </c>
      <c r="B19" s="1070">
        <v>158806.77600000001</v>
      </c>
      <c r="C19" s="1070">
        <v>3.0000000000000001E-3</v>
      </c>
      <c r="D19" s="1070">
        <v>158806.77900000001</v>
      </c>
      <c r="E19" s="1070"/>
      <c r="F19" s="1070">
        <v>88828.27</v>
      </c>
      <c r="G19" s="1070">
        <v>0</v>
      </c>
      <c r="H19" s="1070">
        <v>88828.27</v>
      </c>
      <c r="I19" s="1070"/>
      <c r="J19" s="1070">
        <v>335518.81099999999</v>
      </c>
      <c r="K19" s="1070">
        <v>0</v>
      </c>
      <c r="L19" s="1070">
        <v>335518.81099999999</v>
      </c>
      <c r="M19" s="1072" t="s">
        <v>856</v>
      </c>
      <c r="N19" s="1070">
        <v>0</v>
      </c>
      <c r="O19" s="1070">
        <v>0</v>
      </c>
      <c r="P19" s="1070">
        <v>0</v>
      </c>
      <c r="Q19" s="1070"/>
      <c r="R19" s="1070">
        <v>0</v>
      </c>
      <c r="S19" s="1070">
        <v>0</v>
      </c>
      <c r="T19" s="1070">
        <v>0</v>
      </c>
      <c r="U19" s="1070"/>
      <c r="V19" s="1070">
        <v>0</v>
      </c>
      <c r="W19" s="1070">
        <v>0</v>
      </c>
      <c r="X19" s="1070">
        <v>0</v>
      </c>
      <c r="Y19" s="1072" t="s">
        <v>856</v>
      </c>
      <c r="Z19" s="1070">
        <v>0</v>
      </c>
      <c r="AA19" s="1070">
        <v>0</v>
      </c>
      <c r="AB19" s="1070">
        <v>0</v>
      </c>
      <c r="AC19" s="1070"/>
      <c r="AD19" s="1070">
        <v>7964.9160000000002</v>
      </c>
      <c r="AE19" s="1070">
        <v>0</v>
      </c>
      <c r="AF19" s="1070">
        <v>7964.9160000000002</v>
      </c>
      <c r="AG19" s="1070"/>
      <c r="AH19" s="1072" t="s">
        <v>856</v>
      </c>
      <c r="AI19" s="1070"/>
      <c r="AJ19" s="1070">
        <v>591118.77300000004</v>
      </c>
      <c r="AK19" s="1070">
        <v>3.0000000000000001E-3</v>
      </c>
      <c r="AL19" s="1070">
        <v>591118.77599999995</v>
      </c>
    </row>
    <row r="20" spans="1:38" s="500" customFormat="1" ht="10.199999999999999" customHeight="1">
      <c r="A20" s="1072" t="s">
        <v>857</v>
      </c>
      <c r="B20" s="1070">
        <v>0</v>
      </c>
      <c r="C20" s="1070">
        <v>0</v>
      </c>
      <c r="D20" s="1070">
        <v>0</v>
      </c>
      <c r="E20" s="1070"/>
      <c r="F20" s="1070">
        <v>0</v>
      </c>
      <c r="G20" s="1070">
        <v>0</v>
      </c>
      <c r="H20" s="1070">
        <v>0</v>
      </c>
      <c r="I20" s="1070"/>
      <c r="J20" s="1070">
        <v>0</v>
      </c>
      <c r="K20" s="1070">
        <v>0</v>
      </c>
      <c r="L20" s="1070">
        <v>0</v>
      </c>
      <c r="M20" s="1072" t="s">
        <v>857</v>
      </c>
      <c r="N20" s="1070">
        <v>5941.2389999999996</v>
      </c>
      <c r="O20" s="1070">
        <v>0</v>
      </c>
      <c r="P20" s="1070">
        <v>5941.2389999999996</v>
      </c>
      <c r="Q20" s="1070"/>
      <c r="R20" s="1070">
        <v>0</v>
      </c>
      <c r="S20" s="1070">
        <v>0</v>
      </c>
      <c r="T20" s="1070">
        <v>0</v>
      </c>
      <c r="U20" s="1070"/>
      <c r="V20" s="1070">
        <v>0</v>
      </c>
      <c r="W20" s="1070">
        <v>0</v>
      </c>
      <c r="X20" s="1070">
        <v>0</v>
      </c>
      <c r="Y20" s="1072" t="s">
        <v>857</v>
      </c>
      <c r="Z20" s="1070">
        <v>13950.543</v>
      </c>
      <c r="AA20" s="1070">
        <v>0</v>
      </c>
      <c r="AB20" s="1070">
        <v>13950.543</v>
      </c>
      <c r="AC20" s="1070"/>
      <c r="AD20" s="1070">
        <v>0</v>
      </c>
      <c r="AE20" s="1070">
        <v>0</v>
      </c>
      <c r="AF20" s="1070">
        <v>0</v>
      </c>
      <c r="AG20" s="1070"/>
      <c r="AH20" s="1072" t="s">
        <v>857</v>
      </c>
      <c r="AI20" s="1070"/>
      <c r="AJ20" s="1070">
        <v>19891.781999999999</v>
      </c>
      <c r="AK20" s="1070">
        <v>0</v>
      </c>
      <c r="AL20" s="1070">
        <v>19891.781999999999</v>
      </c>
    </row>
    <row r="21" spans="1:38" s="500" customFormat="1" ht="10.199999999999999" customHeight="1">
      <c r="A21" s="1072" t="s">
        <v>858</v>
      </c>
      <c r="B21" s="1070">
        <v>0</v>
      </c>
      <c r="C21" s="1070">
        <v>0</v>
      </c>
      <c r="D21" s="1070">
        <v>0</v>
      </c>
      <c r="E21" s="1070"/>
      <c r="F21" s="1070">
        <v>21.231999999999999</v>
      </c>
      <c r="G21" s="1070">
        <v>27.408999999999999</v>
      </c>
      <c r="H21" s="1070">
        <v>48.642000000000003</v>
      </c>
      <c r="I21" s="1070"/>
      <c r="J21" s="1070">
        <v>0</v>
      </c>
      <c r="K21" s="1070">
        <v>0</v>
      </c>
      <c r="L21" s="1070">
        <v>0</v>
      </c>
      <c r="M21" s="1072" t="s">
        <v>858</v>
      </c>
      <c r="N21" s="1070">
        <v>0</v>
      </c>
      <c r="O21" s="1070">
        <v>0</v>
      </c>
      <c r="P21" s="1070">
        <v>0</v>
      </c>
      <c r="Q21" s="1070"/>
      <c r="R21" s="1070">
        <v>0</v>
      </c>
      <c r="S21" s="1070">
        <v>0</v>
      </c>
      <c r="T21" s="1070">
        <v>0</v>
      </c>
      <c r="U21" s="1070"/>
      <c r="V21" s="1070">
        <v>2813.2620000000002</v>
      </c>
      <c r="W21" s="1070">
        <v>0</v>
      </c>
      <c r="X21" s="1070">
        <v>2813.2620000000002</v>
      </c>
      <c r="Y21" s="1072" t="s">
        <v>858</v>
      </c>
      <c r="Z21" s="1070">
        <v>0</v>
      </c>
      <c r="AA21" s="1070">
        <v>0</v>
      </c>
      <c r="AB21" s="1070">
        <v>0</v>
      </c>
      <c r="AC21" s="1070"/>
      <c r="AD21" s="1070">
        <v>0</v>
      </c>
      <c r="AE21" s="1070">
        <v>0</v>
      </c>
      <c r="AF21" s="1070">
        <v>0</v>
      </c>
      <c r="AG21" s="1070"/>
      <c r="AH21" s="1072" t="s">
        <v>858</v>
      </c>
      <c r="AI21" s="1070"/>
      <c r="AJ21" s="1070">
        <v>2834.4940000000001</v>
      </c>
      <c r="AK21" s="1070">
        <v>27.408999999999999</v>
      </c>
      <c r="AL21" s="1070">
        <v>2861.904</v>
      </c>
    </row>
    <row r="22" spans="1:38" s="500" customFormat="1" ht="10.199999999999999" customHeight="1">
      <c r="A22" s="1072" t="s">
        <v>859</v>
      </c>
      <c r="B22" s="1070">
        <v>0</v>
      </c>
      <c r="C22" s="1070">
        <v>0</v>
      </c>
      <c r="D22" s="1070">
        <v>0</v>
      </c>
      <c r="E22" s="1070"/>
      <c r="F22" s="1070">
        <v>0</v>
      </c>
      <c r="G22" s="1070">
        <v>0</v>
      </c>
      <c r="H22" s="1070">
        <v>0</v>
      </c>
      <c r="I22" s="1070"/>
      <c r="J22" s="1070">
        <v>0</v>
      </c>
      <c r="K22" s="1070">
        <v>0</v>
      </c>
      <c r="L22" s="1070">
        <v>0</v>
      </c>
      <c r="M22" s="1072" t="s">
        <v>859</v>
      </c>
      <c r="N22" s="1070">
        <v>0</v>
      </c>
      <c r="O22" s="1070">
        <v>0</v>
      </c>
      <c r="P22" s="1070">
        <v>0</v>
      </c>
      <c r="Q22" s="1070"/>
      <c r="R22" s="1070">
        <v>0</v>
      </c>
      <c r="S22" s="1070">
        <v>0</v>
      </c>
      <c r="T22" s="1070">
        <v>0</v>
      </c>
      <c r="U22" s="1070"/>
      <c r="V22" s="1070">
        <v>0</v>
      </c>
      <c r="W22" s="1070">
        <v>0</v>
      </c>
      <c r="X22" s="1070">
        <v>0</v>
      </c>
      <c r="Y22" s="1072" t="s">
        <v>859</v>
      </c>
      <c r="Z22" s="1070">
        <v>0</v>
      </c>
      <c r="AA22" s="1070">
        <v>0</v>
      </c>
      <c r="AB22" s="1070">
        <v>0</v>
      </c>
      <c r="AC22" s="1070"/>
      <c r="AD22" s="1070">
        <v>0</v>
      </c>
      <c r="AE22" s="1070">
        <v>0</v>
      </c>
      <c r="AF22" s="1070">
        <v>0</v>
      </c>
      <c r="AG22" s="1070"/>
      <c r="AH22" s="1072" t="s">
        <v>859</v>
      </c>
      <c r="AI22" s="1070"/>
      <c r="AJ22" s="1070">
        <v>0</v>
      </c>
      <c r="AK22" s="1070">
        <v>0</v>
      </c>
      <c r="AL22" s="1070">
        <v>0</v>
      </c>
    </row>
    <row r="23" spans="1:38" s="500" customFormat="1" ht="10.199999999999999" customHeight="1">
      <c r="A23" s="1072" t="s">
        <v>860</v>
      </c>
      <c r="B23" s="1070">
        <v>-3548.8380000000002</v>
      </c>
      <c r="C23" s="1070">
        <v>0</v>
      </c>
      <c r="D23" s="1070">
        <v>-3548.8380000000002</v>
      </c>
      <c r="E23" s="1070"/>
      <c r="F23" s="1070">
        <v>-0.35299999999999998</v>
      </c>
      <c r="G23" s="1070">
        <v>0</v>
      </c>
      <c r="H23" s="1070">
        <v>-0.35299999999999998</v>
      </c>
      <c r="I23" s="1070"/>
      <c r="J23" s="1070">
        <v>0</v>
      </c>
      <c r="K23" s="1070">
        <v>0</v>
      </c>
      <c r="L23" s="1070">
        <v>0</v>
      </c>
      <c r="M23" s="1072" t="s">
        <v>860</v>
      </c>
      <c r="N23" s="1070">
        <v>0</v>
      </c>
      <c r="O23" s="1070">
        <v>0</v>
      </c>
      <c r="P23" s="1070">
        <v>0</v>
      </c>
      <c r="Q23" s="1070"/>
      <c r="R23" s="1070">
        <v>0</v>
      </c>
      <c r="S23" s="1070">
        <v>0</v>
      </c>
      <c r="T23" s="1070">
        <v>0</v>
      </c>
      <c r="U23" s="1070"/>
      <c r="V23" s="1070">
        <v>0</v>
      </c>
      <c r="W23" s="1070">
        <v>0</v>
      </c>
      <c r="X23" s="1070">
        <v>0</v>
      </c>
      <c r="Y23" s="1072" t="s">
        <v>860</v>
      </c>
      <c r="Z23" s="1070">
        <v>0</v>
      </c>
      <c r="AA23" s="1070">
        <v>0</v>
      </c>
      <c r="AB23" s="1070">
        <v>0</v>
      </c>
      <c r="AC23" s="1070"/>
      <c r="AD23" s="1070">
        <v>0</v>
      </c>
      <c r="AE23" s="1070">
        <v>0</v>
      </c>
      <c r="AF23" s="1070">
        <v>0</v>
      </c>
      <c r="AG23" s="1070"/>
      <c r="AH23" s="1072" t="s">
        <v>860</v>
      </c>
      <c r="AI23" s="1070"/>
      <c r="AJ23" s="1070">
        <v>-3549.1910000000003</v>
      </c>
      <c r="AK23" s="1070">
        <v>0</v>
      </c>
      <c r="AL23" s="1070">
        <v>-3549.1910000000003</v>
      </c>
    </row>
    <row r="24" spans="1:38" s="25" customFormat="1" ht="5.0999999999999996" customHeight="1">
      <c r="A24" s="1072"/>
      <c r="B24" s="1070"/>
      <c r="C24" s="1070"/>
      <c r="D24" s="1070"/>
      <c r="E24" s="1070"/>
      <c r="F24" s="1070"/>
      <c r="G24" s="1070"/>
      <c r="H24" s="1070"/>
      <c r="I24" s="1070"/>
      <c r="J24" s="1070">
        <v>0</v>
      </c>
      <c r="K24" s="1070">
        <v>0</v>
      </c>
      <c r="L24" s="1070">
        <v>0</v>
      </c>
      <c r="M24" s="1072"/>
      <c r="N24" s="1070"/>
      <c r="O24" s="1070"/>
      <c r="P24" s="1070"/>
      <c r="Q24" s="1070"/>
      <c r="R24" s="1070"/>
      <c r="S24" s="1070"/>
      <c r="T24" s="1070"/>
      <c r="U24" s="1070"/>
      <c r="V24" s="1070">
        <v>0</v>
      </c>
      <c r="W24" s="1070">
        <v>0</v>
      </c>
      <c r="X24" s="1070">
        <v>0</v>
      </c>
      <c r="Y24" s="1072"/>
      <c r="Z24" s="1070"/>
      <c r="AA24" s="1070"/>
      <c r="AB24" s="1070"/>
      <c r="AC24" s="1070"/>
      <c r="AD24" s="1070"/>
      <c r="AE24" s="1070"/>
      <c r="AF24" s="1070"/>
      <c r="AG24" s="1070"/>
      <c r="AH24" s="1072"/>
      <c r="AI24" s="1070"/>
      <c r="AJ24" s="1070"/>
      <c r="AK24" s="1070"/>
      <c r="AL24" s="1070"/>
    </row>
    <row r="25" spans="1:38" s="500" customFormat="1" ht="9" customHeight="1">
      <c r="A25" s="1067" t="s">
        <v>861</v>
      </c>
      <c r="B25" s="1067">
        <v>2027002.145</v>
      </c>
      <c r="C25" s="1067">
        <v>-156.61799999999999</v>
      </c>
      <c r="D25" s="1067">
        <v>2026845.5260000001</v>
      </c>
      <c r="E25" s="1067"/>
      <c r="F25" s="1067">
        <v>2149189.787</v>
      </c>
      <c r="G25" s="1067">
        <v>33.142000000000003</v>
      </c>
      <c r="H25" s="1067">
        <v>2149222.929</v>
      </c>
      <c r="I25" s="1067"/>
      <c r="J25" s="1067">
        <v>1175427.01</v>
      </c>
      <c r="K25" s="1067">
        <v>13.978999999999999</v>
      </c>
      <c r="L25" s="1067">
        <v>1175440.99</v>
      </c>
      <c r="M25" s="1067" t="s">
        <v>861</v>
      </c>
      <c r="N25" s="1067">
        <v>179757.584</v>
      </c>
      <c r="O25" s="1067">
        <v>0</v>
      </c>
      <c r="P25" s="1067">
        <v>179757.584</v>
      </c>
      <c r="Q25" s="1068"/>
      <c r="R25" s="1067">
        <v>1395353.425</v>
      </c>
      <c r="S25" s="1067">
        <v>0</v>
      </c>
      <c r="T25" s="1067">
        <v>1395353.425</v>
      </c>
      <c r="U25" s="1067"/>
      <c r="V25" s="1067">
        <v>1124400.298</v>
      </c>
      <c r="W25" s="1067">
        <v>278837.33199999999</v>
      </c>
      <c r="X25" s="1067">
        <v>1403237.6310000001</v>
      </c>
      <c r="Y25" s="1067" t="s">
        <v>861</v>
      </c>
      <c r="Z25" s="1067">
        <v>466385.09100000001</v>
      </c>
      <c r="AA25" s="1067">
        <v>1860.3720000000001</v>
      </c>
      <c r="AB25" s="1067">
        <v>468245.46399999998</v>
      </c>
      <c r="AC25" s="1068"/>
      <c r="AD25" s="1067">
        <v>293338.06599999999</v>
      </c>
      <c r="AE25" s="1067">
        <v>0</v>
      </c>
      <c r="AF25" s="1067">
        <v>293338.06599999999</v>
      </c>
      <c r="AG25" s="1067"/>
      <c r="AH25" s="1067" t="s">
        <v>861</v>
      </c>
      <c r="AI25" s="1067"/>
      <c r="AJ25" s="1067">
        <v>8810853.4059999995</v>
      </c>
      <c r="AK25" s="1067">
        <v>280588.20699999999</v>
      </c>
      <c r="AL25" s="1067">
        <v>9091441.6150000002</v>
      </c>
    </row>
    <row r="26" spans="1:38" s="500" customFormat="1" ht="10.199999999999999" customHeight="1">
      <c r="A26" s="1073" t="s">
        <v>862</v>
      </c>
      <c r="B26" s="1073">
        <v>2031990.8829999999</v>
      </c>
      <c r="C26" s="1073">
        <v>124.648</v>
      </c>
      <c r="D26" s="1073">
        <v>2032115.5319999999</v>
      </c>
      <c r="E26" s="1073"/>
      <c r="F26" s="1073">
        <v>2131157.3879999998</v>
      </c>
      <c r="G26" s="1073">
        <v>30.852</v>
      </c>
      <c r="H26" s="1073">
        <v>2131188.2400000002</v>
      </c>
      <c r="I26" s="1073"/>
      <c r="J26" s="1073">
        <v>1216983.304</v>
      </c>
      <c r="K26" s="1073">
        <v>14.750999999999999</v>
      </c>
      <c r="L26" s="1073">
        <v>1216998.0549999999</v>
      </c>
      <c r="M26" s="1073" t="s">
        <v>862</v>
      </c>
      <c r="N26" s="1073">
        <v>178227.81700000001</v>
      </c>
      <c r="O26" s="1073">
        <v>0</v>
      </c>
      <c r="P26" s="1073">
        <v>178227.81700000001</v>
      </c>
      <c r="Q26" s="1074"/>
      <c r="R26" s="1073">
        <v>1422805.084</v>
      </c>
      <c r="S26" s="1073">
        <v>0</v>
      </c>
      <c r="T26" s="1073">
        <v>1422805.084</v>
      </c>
      <c r="U26" s="1073"/>
      <c r="V26" s="1073">
        <v>1157965.3589999999</v>
      </c>
      <c r="W26" s="1073">
        <v>289249.587</v>
      </c>
      <c r="X26" s="1073">
        <v>1447214.9469999999</v>
      </c>
      <c r="Y26" s="1073" t="s">
        <v>862</v>
      </c>
      <c r="Z26" s="1073">
        <v>457003.60800000001</v>
      </c>
      <c r="AA26" s="1073">
        <v>1633.5319999999999</v>
      </c>
      <c r="AB26" s="1073">
        <v>458637.14</v>
      </c>
      <c r="AC26" s="1074"/>
      <c r="AD26" s="1073">
        <v>290754.27799999999</v>
      </c>
      <c r="AE26" s="1073">
        <v>0</v>
      </c>
      <c r="AF26" s="1073">
        <v>290754.27799999999</v>
      </c>
      <c r="AG26" s="1073"/>
      <c r="AH26" s="1073" t="s">
        <v>862</v>
      </c>
      <c r="AI26" s="1073"/>
      <c r="AJ26" s="1073">
        <v>8886887.7210000008</v>
      </c>
      <c r="AK26" s="1073">
        <v>291053.37</v>
      </c>
      <c r="AL26" s="1073">
        <v>9177941.0930000003</v>
      </c>
    </row>
    <row r="27" spans="1:38" s="500" customFormat="1" ht="10.199999999999999" customHeight="1">
      <c r="A27" s="1072" t="s">
        <v>863</v>
      </c>
      <c r="B27" s="1070">
        <v>0</v>
      </c>
      <c r="C27" s="1070">
        <v>0</v>
      </c>
      <c r="D27" s="1070">
        <v>0</v>
      </c>
      <c r="E27" s="1070"/>
      <c r="F27" s="1070">
        <v>0</v>
      </c>
      <c r="G27" s="1070">
        <v>0</v>
      </c>
      <c r="H27" s="1070">
        <v>0</v>
      </c>
      <c r="I27" s="1070"/>
      <c r="J27" s="1070">
        <v>0</v>
      </c>
      <c r="K27" s="1070">
        <v>0</v>
      </c>
      <c r="L27" s="1070">
        <v>0</v>
      </c>
      <c r="M27" s="1072" t="s">
        <v>863</v>
      </c>
      <c r="N27" s="1070">
        <v>0</v>
      </c>
      <c r="O27" s="1070">
        <v>0</v>
      </c>
      <c r="P27" s="1070">
        <v>0</v>
      </c>
      <c r="Q27" s="1070"/>
      <c r="R27" s="1070">
        <v>0</v>
      </c>
      <c r="S27" s="1070">
        <v>0</v>
      </c>
      <c r="T27" s="1070">
        <v>0</v>
      </c>
      <c r="U27" s="1070"/>
      <c r="V27" s="1070">
        <v>0</v>
      </c>
      <c r="W27" s="1070">
        <v>0</v>
      </c>
      <c r="X27" s="1070">
        <v>0</v>
      </c>
      <c r="Y27" s="1072" t="s">
        <v>863</v>
      </c>
      <c r="Z27" s="1070">
        <v>0</v>
      </c>
      <c r="AA27" s="1070">
        <v>0</v>
      </c>
      <c r="AB27" s="1070">
        <v>0</v>
      </c>
      <c r="AC27" s="1070"/>
      <c r="AD27" s="1070">
        <v>0</v>
      </c>
      <c r="AE27" s="1070">
        <v>0</v>
      </c>
      <c r="AF27" s="1070">
        <v>0</v>
      </c>
      <c r="AG27" s="1070"/>
      <c r="AH27" s="1072" t="s">
        <v>863</v>
      </c>
      <c r="AI27" s="1070"/>
      <c r="AJ27" s="1070">
        <v>0</v>
      </c>
      <c r="AK27" s="1070">
        <v>0</v>
      </c>
      <c r="AL27" s="1070">
        <v>0</v>
      </c>
    </row>
    <row r="28" spans="1:38" s="500" customFormat="1" ht="10.199999999999999" customHeight="1">
      <c r="A28" s="1072" t="s">
        <v>864</v>
      </c>
      <c r="B28" s="1070">
        <v>228655.81299999999</v>
      </c>
      <c r="C28" s="1070">
        <v>0</v>
      </c>
      <c r="D28" s="1070">
        <v>228655.81299999999</v>
      </c>
      <c r="E28" s="1070"/>
      <c r="F28" s="1070">
        <v>0</v>
      </c>
      <c r="G28" s="1070">
        <v>0</v>
      </c>
      <c r="H28" s="1070">
        <v>0</v>
      </c>
      <c r="I28" s="1070"/>
      <c r="J28" s="1070">
        <v>0</v>
      </c>
      <c r="K28" s="1070">
        <v>0</v>
      </c>
      <c r="L28" s="1070">
        <v>0</v>
      </c>
      <c r="M28" s="1072" t="s">
        <v>864</v>
      </c>
      <c r="N28" s="1070">
        <v>0</v>
      </c>
      <c r="O28" s="1070">
        <v>0</v>
      </c>
      <c r="P28" s="1070">
        <v>0</v>
      </c>
      <c r="Q28" s="1070"/>
      <c r="R28" s="1070">
        <v>1420212.3540000001</v>
      </c>
      <c r="S28" s="1070">
        <v>0</v>
      </c>
      <c r="T28" s="1070">
        <v>1420212.3540000001</v>
      </c>
      <c r="U28" s="1070"/>
      <c r="V28" s="1070">
        <v>0</v>
      </c>
      <c r="W28" s="1070">
        <v>0</v>
      </c>
      <c r="X28" s="1070">
        <v>0</v>
      </c>
      <c r="Y28" s="1072" t="s">
        <v>864</v>
      </c>
      <c r="Z28" s="1070">
        <v>0</v>
      </c>
      <c r="AA28" s="1070">
        <v>0</v>
      </c>
      <c r="AB28" s="1070">
        <v>0</v>
      </c>
      <c r="AC28" s="1070"/>
      <c r="AD28" s="1070">
        <v>0</v>
      </c>
      <c r="AE28" s="1070">
        <v>0</v>
      </c>
      <c r="AF28" s="1070">
        <v>0</v>
      </c>
      <c r="AG28" s="1070"/>
      <c r="AH28" s="1072" t="s">
        <v>864</v>
      </c>
      <c r="AI28" s="1070"/>
      <c r="AJ28" s="1070">
        <v>1648868.1670000001</v>
      </c>
      <c r="AK28" s="1070">
        <v>0</v>
      </c>
      <c r="AL28" s="1070">
        <v>1648868.1670000001</v>
      </c>
    </row>
    <row r="29" spans="1:38" s="500" customFormat="1" ht="10.199999999999999" customHeight="1">
      <c r="A29" s="1072" t="s">
        <v>865</v>
      </c>
      <c r="B29" s="1070">
        <v>0</v>
      </c>
      <c r="C29" s="1070">
        <v>0</v>
      </c>
      <c r="D29" s="1070">
        <v>0</v>
      </c>
      <c r="E29" s="1070"/>
      <c r="F29" s="1070">
        <v>0</v>
      </c>
      <c r="G29" s="1070">
        <v>0</v>
      </c>
      <c r="H29" s="1070">
        <v>0</v>
      </c>
      <c r="I29" s="1070"/>
      <c r="J29" s="1070">
        <v>0</v>
      </c>
      <c r="K29" s="1070">
        <v>0</v>
      </c>
      <c r="L29" s="1070">
        <v>0</v>
      </c>
      <c r="M29" s="1072" t="s">
        <v>865</v>
      </c>
      <c r="N29" s="1070">
        <v>0</v>
      </c>
      <c r="O29" s="1070">
        <v>0</v>
      </c>
      <c r="P29" s="1070">
        <v>0</v>
      </c>
      <c r="Q29" s="1070"/>
      <c r="R29" s="1070">
        <v>0</v>
      </c>
      <c r="S29" s="1070">
        <v>0</v>
      </c>
      <c r="T29" s="1070">
        <v>0</v>
      </c>
      <c r="U29" s="1070"/>
      <c r="V29" s="1070">
        <v>0</v>
      </c>
      <c r="W29" s="1070">
        <v>0</v>
      </c>
      <c r="X29" s="1070">
        <v>0</v>
      </c>
      <c r="Y29" s="1072" t="s">
        <v>865</v>
      </c>
      <c r="Z29" s="1070">
        <v>0</v>
      </c>
      <c r="AA29" s="1070">
        <v>0</v>
      </c>
      <c r="AB29" s="1070">
        <v>0</v>
      </c>
      <c r="AC29" s="1070"/>
      <c r="AD29" s="1070">
        <v>0</v>
      </c>
      <c r="AE29" s="1070">
        <v>0</v>
      </c>
      <c r="AF29" s="1070">
        <v>0</v>
      </c>
      <c r="AG29" s="1070"/>
      <c r="AH29" s="1072" t="s">
        <v>865</v>
      </c>
      <c r="AI29" s="1070"/>
      <c r="AJ29" s="1070">
        <v>0</v>
      </c>
      <c r="AK29" s="1070">
        <v>0</v>
      </c>
      <c r="AL29" s="1070">
        <v>0</v>
      </c>
    </row>
    <row r="30" spans="1:38" s="500" customFormat="1" ht="10.199999999999999" customHeight="1">
      <c r="A30" s="1072" t="s">
        <v>866</v>
      </c>
      <c r="B30" s="1070">
        <v>0</v>
      </c>
      <c r="C30" s="1070">
        <v>0</v>
      </c>
      <c r="D30" s="1070">
        <v>0</v>
      </c>
      <c r="E30" s="1070"/>
      <c r="F30" s="1070">
        <v>0</v>
      </c>
      <c r="G30" s="1070">
        <v>0</v>
      </c>
      <c r="H30" s="1070">
        <v>0</v>
      </c>
      <c r="I30" s="1070"/>
      <c r="J30" s="1070">
        <v>0</v>
      </c>
      <c r="K30" s="1070">
        <v>0</v>
      </c>
      <c r="L30" s="1070">
        <v>0</v>
      </c>
      <c r="M30" s="1072" t="s">
        <v>866</v>
      </c>
      <c r="N30" s="1070">
        <v>0</v>
      </c>
      <c r="O30" s="1070">
        <v>0</v>
      </c>
      <c r="P30" s="1070">
        <v>0</v>
      </c>
      <c r="Q30" s="1070"/>
      <c r="R30" s="1070">
        <v>0</v>
      </c>
      <c r="S30" s="1070">
        <v>0</v>
      </c>
      <c r="T30" s="1070">
        <v>0</v>
      </c>
      <c r="U30" s="1070"/>
      <c r="V30" s="1070">
        <v>0</v>
      </c>
      <c r="W30" s="1070">
        <v>0</v>
      </c>
      <c r="X30" s="1070">
        <v>0</v>
      </c>
      <c r="Y30" s="1072" t="s">
        <v>866</v>
      </c>
      <c r="Z30" s="1070">
        <v>0</v>
      </c>
      <c r="AA30" s="1070">
        <v>0</v>
      </c>
      <c r="AB30" s="1070">
        <v>0</v>
      </c>
      <c r="AC30" s="1070"/>
      <c r="AD30" s="1070">
        <v>0</v>
      </c>
      <c r="AE30" s="1070">
        <v>0</v>
      </c>
      <c r="AF30" s="1070">
        <v>0</v>
      </c>
      <c r="AG30" s="1070"/>
      <c r="AH30" s="1072" t="s">
        <v>866</v>
      </c>
      <c r="AI30" s="1070"/>
      <c r="AJ30" s="1070">
        <v>0</v>
      </c>
      <c r="AK30" s="1070">
        <v>0</v>
      </c>
      <c r="AL30" s="1070">
        <v>0</v>
      </c>
    </row>
    <row r="31" spans="1:38" s="500" customFormat="1" ht="10.199999999999999" customHeight="1">
      <c r="A31" s="1072" t="s">
        <v>867</v>
      </c>
      <c r="B31" s="1070">
        <v>1718085.1429999999</v>
      </c>
      <c r="C31" s="1070">
        <v>0</v>
      </c>
      <c r="D31" s="1070">
        <v>1718085.1429999999</v>
      </c>
      <c r="E31" s="1070"/>
      <c r="F31" s="1070">
        <v>2131143.5499999998</v>
      </c>
      <c r="G31" s="1070">
        <v>0</v>
      </c>
      <c r="H31" s="1070">
        <v>2131143.5499999998</v>
      </c>
      <c r="I31" s="1070"/>
      <c r="J31" s="1070">
        <v>942074.97499999998</v>
      </c>
      <c r="K31" s="1070">
        <v>0</v>
      </c>
      <c r="L31" s="1070">
        <v>942074.97499999998</v>
      </c>
      <c r="M31" s="1072" t="s">
        <v>867</v>
      </c>
      <c r="N31" s="1070">
        <v>137855.26800000001</v>
      </c>
      <c r="O31" s="1070">
        <v>0</v>
      </c>
      <c r="P31" s="1070">
        <v>137855.26800000001</v>
      </c>
      <c r="Q31" s="1070"/>
      <c r="R31" s="1070">
        <v>2592.7289999999998</v>
      </c>
      <c r="S31" s="1070">
        <v>0</v>
      </c>
      <c r="T31" s="1070">
        <v>2592.7289999999998</v>
      </c>
      <c r="U31" s="1070"/>
      <c r="V31" s="1070">
        <v>1152368.4509999999</v>
      </c>
      <c r="W31" s="1070">
        <v>266489.62300000002</v>
      </c>
      <c r="X31" s="1070">
        <v>1418858.075</v>
      </c>
      <c r="Y31" s="1072" t="s">
        <v>867</v>
      </c>
      <c r="Z31" s="1070">
        <v>457003.60800000001</v>
      </c>
      <c r="AA31" s="1070">
        <v>1633.5319999999999</v>
      </c>
      <c r="AB31" s="1070">
        <v>458637.14</v>
      </c>
      <c r="AC31" s="1070"/>
      <c r="AD31" s="1070">
        <v>290754.27799999999</v>
      </c>
      <c r="AE31" s="1070">
        <v>0</v>
      </c>
      <c r="AF31" s="1070">
        <v>290754.27799999999</v>
      </c>
      <c r="AG31" s="1070"/>
      <c r="AH31" s="1072" t="s">
        <v>867</v>
      </c>
      <c r="AI31" s="1070"/>
      <c r="AJ31" s="1070">
        <v>6831878.0020000003</v>
      </c>
      <c r="AK31" s="1070">
        <v>268123.15500000003</v>
      </c>
      <c r="AL31" s="1070">
        <v>7100001.1579999998</v>
      </c>
    </row>
    <row r="32" spans="1:38" s="500" customFormat="1" ht="10.199999999999999" customHeight="1">
      <c r="A32" s="1072" t="s">
        <v>868</v>
      </c>
      <c r="B32" s="1070">
        <v>0</v>
      </c>
      <c r="C32" s="1070">
        <v>0</v>
      </c>
      <c r="D32" s="1070">
        <v>0</v>
      </c>
      <c r="E32" s="1070"/>
      <c r="F32" s="1070">
        <v>0</v>
      </c>
      <c r="G32" s="1070">
        <v>0</v>
      </c>
      <c r="H32" s="1070">
        <v>0</v>
      </c>
      <c r="I32" s="1070"/>
      <c r="J32" s="1070">
        <v>0</v>
      </c>
      <c r="K32" s="1070">
        <v>0</v>
      </c>
      <c r="L32" s="1070">
        <v>0</v>
      </c>
      <c r="M32" s="1072" t="s">
        <v>868</v>
      </c>
      <c r="N32" s="1070">
        <v>0</v>
      </c>
      <c r="O32" s="1070">
        <v>0</v>
      </c>
      <c r="P32" s="1070">
        <v>0</v>
      </c>
      <c r="Q32" s="1070"/>
      <c r="R32" s="1070">
        <v>0</v>
      </c>
      <c r="S32" s="1070">
        <v>0</v>
      </c>
      <c r="T32" s="1070">
        <v>0</v>
      </c>
      <c r="U32" s="1070"/>
      <c r="V32" s="1070">
        <v>5596.9070000000002</v>
      </c>
      <c r="W32" s="1070">
        <v>22759.964</v>
      </c>
      <c r="X32" s="1070">
        <v>28356.870999999999</v>
      </c>
      <c r="Y32" s="1072" t="s">
        <v>868</v>
      </c>
      <c r="Z32" s="1070">
        <v>0</v>
      </c>
      <c r="AA32" s="1070">
        <v>0</v>
      </c>
      <c r="AB32" s="1070">
        <v>0</v>
      </c>
      <c r="AC32" s="1070"/>
      <c r="AD32" s="1070">
        <v>0</v>
      </c>
      <c r="AE32" s="1070">
        <v>0</v>
      </c>
      <c r="AF32" s="1070">
        <v>0</v>
      </c>
      <c r="AG32" s="1070"/>
      <c r="AH32" s="1072" t="s">
        <v>868</v>
      </c>
      <c r="AI32" s="1070"/>
      <c r="AJ32" s="1070">
        <v>5596.9070000000002</v>
      </c>
      <c r="AK32" s="1070">
        <v>22759.964</v>
      </c>
      <c r="AL32" s="1070">
        <v>28356.870999999999</v>
      </c>
    </row>
    <row r="33" spans="1:38" s="500" customFormat="1" ht="10.199999999999999" customHeight="1">
      <c r="A33" s="1072" t="s">
        <v>869</v>
      </c>
      <c r="B33" s="1070">
        <v>34641.762999999999</v>
      </c>
      <c r="C33" s="1070">
        <v>124.648</v>
      </c>
      <c r="D33" s="1070">
        <v>34766.411999999997</v>
      </c>
      <c r="E33" s="1070"/>
      <c r="F33" s="1070">
        <v>13.837</v>
      </c>
      <c r="G33" s="1070">
        <v>30.852</v>
      </c>
      <c r="H33" s="1070">
        <v>44.689</v>
      </c>
      <c r="I33" s="1070"/>
      <c r="J33" s="1070">
        <v>274395.853</v>
      </c>
      <c r="K33" s="1070">
        <v>14.750999999999999</v>
      </c>
      <c r="L33" s="1070">
        <v>274410.60499999998</v>
      </c>
      <c r="M33" s="1072" t="s">
        <v>869</v>
      </c>
      <c r="N33" s="1070">
        <v>0</v>
      </c>
      <c r="O33" s="1070">
        <v>0</v>
      </c>
      <c r="P33" s="1070">
        <v>0</v>
      </c>
      <c r="Q33" s="1070"/>
      <c r="R33" s="1070">
        <v>0</v>
      </c>
      <c r="S33" s="1070">
        <v>0</v>
      </c>
      <c r="T33" s="1070">
        <v>0</v>
      </c>
      <c r="U33" s="1070"/>
      <c r="V33" s="1070">
        <v>0</v>
      </c>
      <c r="W33" s="1070">
        <v>0</v>
      </c>
      <c r="X33" s="1070">
        <v>0</v>
      </c>
      <c r="Y33" s="1072" t="s">
        <v>869</v>
      </c>
      <c r="Z33" s="1070">
        <v>0</v>
      </c>
      <c r="AA33" s="1070">
        <v>0</v>
      </c>
      <c r="AB33" s="1070">
        <v>0</v>
      </c>
      <c r="AC33" s="1070"/>
      <c r="AD33" s="1070">
        <v>0</v>
      </c>
      <c r="AE33" s="1070">
        <v>0</v>
      </c>
      <c r="AF33" s="1070">
        <v>0</v>
      </c>
      <c r="AG33" s="1070"/>
      <c r="AH33" s="1072" t="s">
        <v>869</v>
      </c>
      <c r="AI33" s="1070"/>
      <c r="AJ33" s="1070">
        <v>309051.45299999998</v>
      </c>
      <c r="AK33" s="1070">
        <v>170.251</v>
      </c>
      <c r="AL33" s="1070">
        <v>309221.70600000001</v>
      </c>
    </row>
    <row r="34" spans="1:38" s="500" customFormat="1" ht="10.199999999999999" customHeight="1">
      <c r="A34" s="1072" t="s">
        <v>870</v>
      </c>
      <c r="B34" s="1070">
        <v>0</v>
      </c>
      <c r="C34" s="1070">
        <v>0</v>
      </c>
      <c r="D34" s="1070">
        <v>0</v>
      </c>
      <c r="E34" s="1070"/>
      <c r="F34" s="1070">
        <v>0</v>
      </c>
      <c r="G34" s="1070">
        <v>0</v>
      </c>
      <c r="H34" s="1070">
        <v>0</v>
      </c>
      <c r="I34" s="1070"/>
      <c r="J34" s="1070">
        <v>0</v>
      </c>
      <c r="K34" s="1070">
        <v>0</v>
      </c>
      <c r="L34" s="1070">
        <v>0</v>
      </c>
      <c r="M34" s="1072" t="s">
        <v>870</v>
      </c>
      <c r="N34" s="1070">
        <v>0</v>
      </c>
      <c r="O34" s="1070">
        <v>0</v>
      </c>
      <c r="P34" s="1070">
        <v>0</v>
      </c>
      <c r="Q34" s="1070"/>
      <c r="R34" s="1070">
        <v>0</v>
      </c>
      <c r="S34" s="1070">
        <v>0</v>
      </c>
      <c r="T34" s="1070">
        <v>0</v>
      </c>
      <c r="U34" s="1070"/>
      <c r="V34" s="1070">
        <v>0</v>
      </c>
      <c r="W34" s="1070">
        <v>0</v>
      </c>
      <c r="X34" s="1070">
        <v>0</v>
      </c>
      <c r="Y34" s="1072" t="s">
        <v>870</v>
      </c>
      <c r="Z34" s="1070">
        <v>0</v>
      </c>
      <c r="AA34" s="1070">
        <v>0</v>
      </c>
      <c r="AB34" s="1070">
        <v>0</v>
      </c>
      <c r="AC34" s="1070"/>
      <c r="AD34" s="1070">
        <v>0</v>
      </c>
      <c r="AE34" s="1070">
        <v>0</v>
      </c>
      <c r="AF34" s="1070">
        <v>0</v>
      </c>
      <c r="AG34" s="1070"/>
      <c r="AH34" s="1072" t="s">
        <v>870</v>
      </c>
      <c r="AI34" s="1070"/>
      <c r="AJ34" s="1070">
        <v>0</v>
      </c>
      <c r="AK34" s="1070">
        <v>0</v>
      </c>
      <c r="AL34" s="1070">
        <v>0</v>
      </c>
    </row>
    <row r="35" spans="1:38" s="500" customFormat="1" ht="10.199999999999999" customHeight="1">
      <c r="A35" s="1072" t="s">
        <v>871</v>
      </c>
      <c r="B35" s="1070">
        <v>0</v>
      </c>
      <c r="C35" s="1070">
        <v>0</v>
      </c>
      <c r="D35" s="1070">
        <v>0</v>
      </c>
      <c r="E35" s="1070"/>
      <c r="F35" s="1070">
        <v>0</v>
      </c>
      <c r="G35" s="1070">
        <v>0</v>
      </c>
      <c r="H35" s="1070">
        <v>0</v>
      </c>
      <c r="I35" s="1070"/>
      <c r="J35" s="1070">
        <v>0</v>
      </c>
      <c r="K35" s="1070">
        <v>0</v>
      </c>
      <c r="L35" s="1070">
        <v>0</v>
      </c>
      <c r="M35" s="1072" t="s">
        <v>871</v>
      </c>
      <c r="N35" s="1070">
        <v>0</v>
      </c>
      <c r="O35" s="1070">
        <v>0</v>
      </c>
      <c r="P35" s="1070">
        <v>0</v>
      </c>
      <c r="Q35" s="1070"/>
      <c r="R35" s="1070">
        <v>0</v>
      </c>
      <c r="S35" s="1070">
        <v>0</v>
      </c>
      <c r="T35" s="1070">
        <v>0</v>
      </c>
      <c r="U35" s="1070"/>
      <c r="V35" s="1070">
        <v>0</v>
      </c>
      <c r="W35" s="1070">
        <v>0</v>
      </c>
      <c r="X35" s="1070">
        <v>0</v>
      </c>
      <c r="Y35" s="1072" t="s">
        <v>871</v>
      </c>
      <c r="Z35" s="1070">
        <v>0</v>
      </c>
      <c r="AA35" s="1070">
        <v>0</v>
      </c>
      <c r="AB35" s="1070">
        <v>0</v>
      </c>
      <c r="AC35" s="1070"/>
      <c r="AD35" s="1070">
        <v>0</v>
      </c>
      <c r="AE35" s="1070">
        <v>0</v>
      </c>
      <c r="AF35" s="1070">
        <v>0</v>
      </c>
      <c r="AG35" s="1070"/>
      <c r="AH35" s="1072" t="s">
        <v>871</v>
      </c>
      <c r="AI35" s="1070"/>
      <c r="AJ35" s="1070">
        <v>0</v>
      </c>
      <c r="AK35" s="1070">
        <v>0</v>
      </c>
      <c r="AL35" s="1070">
        <v>0</v>
      </c>
    </row>
    <row r="36" spans="1:38" s="500" customFormat="1" ht="10.199999999999999" customHeight="1">
      <c r="A36" s="1072" t="s">
        <v>872</v>
      </c>
      <c r="B36" s="1070">
        <v>50608.163</v>
      </c>
      <c r="C36" s="1070">
        <v>0</v>
      </c>
      <c r="D36" s="1070">
        <v>50608.163</v>
      </c>
      <c r="E36" s="1070"/>
      <c r="F36" s="1070">
        <v>0</v>
      </c>
      <c r="G36" s="1070">
        <v>0</v>
      </c>
      <c r="H36" s="1070">
        <v>0</v>
      </c>
      <c r="I36" s="1070"/>
      <c r="J36" s="1070">
        <v>512.47400000000005</v>
      </c>
      <c r="K36" s="1070">
        <v>0</v>
      </c>
      <c r="L36" s="1070">
        <v>512.47400000000005</v>
      </c>
      <c r="M36" s="1072" t="s">
        <v>872</v>
      </c>
      <c r="N36" s="1070">
        <v>40372.548999999999</v>
      </c>
      <c r="O36" s="1070">
        <v>0</v>
      </c>
      <c r="P36" s="1070">
        <v>40372.548999999999</v>
      </c>
      <c r="Q36" s="1070"/>
      <c r="R36" s="1070">
        <v>0</v>
      </c>
      <c r="S36" s="1070">
        <v>0</v>
      </c>
      <c r="T36" s="1070">
        <v>0</v>
      </c>
      <c r="U36" s="1070"/>
      <c r="V36" s="1070">
        <v>0</v>
      </c>
      <c r="W36" s="1070">
        <v>0</v>
      </c>
      <c r="X36" s="1070">
        <v>0</v>
      </c>
      <c r="Y36" s="1072" t="s">
        <v>872</v>
      </c>
      <c r="Z36" s="1070">
        <v>0</v>
      </c>
      <c r="AA36" s="1070">
        <v>0</v>
      </c>
      <c r="AB36" s="1070">
        <v>0</v>
      </c>
      <c r="AC36" s="1070"/>
      <c r="AD36" s="1070">
        <v>0</v>
      </c>
      <c r="AE36" s="1070">
        <v>0</v>
      </c>
      <c r="AF36" s="1070">
        <v>0</v>
      </c>
      <c r="AG36" s="1070"/>
      <c r="AH36" s="1072" t="s">
        <v>872</v>
      </c>
      <c r="AI36" s="1070"/>
      <c r="AJ36" s="1070">
        <v>91493.186000000002</v>
      </c>
      <c r="AK36" s="1070">
        <v>0</v>
      </c>
      <c r="AL36" s="1070">
        <v>91493.186000000002</v>
      </c>
    </row>
    <row r="37" spans="1:38" s="500" customFormat="1" ht="10.199999999999999" customHeight="1">
      <c r="A37" s="1073" t="s">
        <v>873</v>
      </c>
      <c r="B37" s="1073">
        <v>187345.99900000001</v>
      </c>
      <c r="C37" s="1073">
        <v>67.441999999999993</v>
      </c>
      <c r="D37" s="1073">
        <v>187413.44099999999</v>
      </c>
      <c r="E37" s="1073"/>
      <c r="F37" s="1073">
        <v>49665.709000000003</v>
      </c>
      <c r="G37" s="1073">
        <v>0</v>
      </c>
      <c r="H37" s="1073">
        <v>49665.709000000003</v>
      </c>
      <c r="I37" s="1073"/>
      <c r="J37" s="1073">
        <v>38811.624000000003</v>
      </c>
      <c r="K37" s="1073">
        <v>0</v>
      </c>
      <c r="L37" s="1073">
        <v>38811.624000000003</v>
      </c>
      <c r="M37" s="1073" t="s">
        <v>873</v>
      </c>
      <c r="N37" s="1073">
        <v>12286.027</v>
      </c>
      <c r="O37" s="1073">
        <v>0</v>
      </c>
      <c r="P37" s="1073">
        <v>12286.027</v>
      </c>
      <c r="Q37" s="1074"/>
      <c r="R37" s="1073">
        <v>16842.184000000001</v>
      </c>
      <c r="S37" s="1073">
        <v>0</v>
      </c>
      <c r="T37" s="1073">
        <v>16842.184000000001</v>
      </c>
      <c r="U37" s="1073"/>
      <c r="V37" s="1073">
        <v>19464.114000000001</v>
      </c>
      <c r="W37" s="1073">
        <v>3589.0279999999998</v>
      </c>
      <c r="X37" s="1073">
        <v>23053.143</v>
      </c>
      <c r="Y37" s="1073" t="s">
        <v>873</v>
      </c>
      <c r="Z37" s="1073">
        <v>14943.040999999999</v>
      </c>
      <c r="AA37" s="1073">
        <v>256.036</v>
      </c>
      <c r="AB37" s="1073">
        <v>15199.076999999999</v>
      </c>
      <c r="AC37" s="1074"/>
      <c r="AD37" s="1073">
        <v>3504.3040000000001</v>
      </c>
      <c r="AE37" s="1073">
        <v>0</v>
      </c>
      <c r="AF37" s="1073">
        <v>3504.3040000000001</v>
      </c>
      <c r="AG37" s="1073"/>
      <c r="AH37" s="1073" t="s">
        <v>873</v>
      </c>
      <c r="AI37" s="1073"/>
      <c r="AJ37" s="1073">
        <v>342863.00200000004</v>
      </c>
      <c r="AK37" s="1073">
        <v>3912.5059999999999</v>
      </c>
      <c r="AL37" s="1073">
        <v>346775.50899999996</v>
      </c>
    </row>
    <row r="38" spans="1:38" s="500" customFormat="1" ht="10.199999999999999" customHeight="1">
      <c r="A38" s="1073" t="s">
        <v>874</v>
      </c>
      <c r="B38" s="1074">
        <v>111518.196</v>
      </c>
      <c r="C38" s="1074">
        <v>14.113</v>
      </c>
      <c r="D38" s="1074">
        <v>111532.31</v>
      </c>
      <c r="E38" s="1074"/>
      <c r="F38" s="1074">
        <v>159993.99299999999</v>
      </c>
      <c r="G38" s="1074">
        <v>26.013000000000002</v>
      </c>
      <c r="H38" s="1074">
        <v>160020.00599999999</v>
      </c>
      <c r="I38" s="1074"/>
      <c r="J38" s="1074">
        <v>48973.41</v>
      </c>
      <c r="K38" s="1074">
        <v>0</v>
      </c>
      <c r="L38" s="1074">
        <v>48973.41</v>
      </c>
      <c r="M38" s="1073" t="s">
        <v>874</v>
      </c>
      <c r="N38" s="1074">
        <v>18481.905999999999</v>
      </c>
      <c r="O38" s="1074">
        <v>0</v>
      </c>
      <c r="P38" s="1074">
        <v>18481.905999999999</v>
      </c>
      <c r="Q38" s="1074"/>
      <c r="R38" s="1074">
        <v>70235.495999999999</v>
      </c>
      <c r="S38" s="1074">
        <v>0</v>
      </c>
      <c r="T38" s="1074">
        <v>70235.495999999999</v>
      </c>
      <c r="U38" s="1074"/>
      <c r="V38" s="1074">
        <v>85159.543999999994</v>
      </c>
      <c r="W38" s="1074">
        <v>10367.727000000001</v>
      </c>
      <c r="X38" s="1074">
        <v>95527.270999999993</v>
      </c>
      <c r="Y38" s="1073" t="s">
        <v>874</v>
      </c>
      <c r="Z38" s="1074">
        <v>55478.491999999998</v>
      </c>
      <c r="AA38" s="1074">
        <v>28.751999999999999</v>
      </c>
      <c r="AB38" s="1074">
        <v>55507.245000000003</v>
      </c>
      <c r="AC38" s="1074"/>
      <c r="AD38" s="1074">
        <v>17768.135999999999</v>
      </c>
      <c r="AE38" s="1074">
        <v>0</v>
      </c>
      <c r="AF38" s="1074">
        <v>17768.135999999999</v>
      </c>
      <c r="AG38" s="1074"/>
      <c r="AH38" s="1073" t="s">
        <v>874</v>
      </c>
      <c r="AI38" s="1074"/>
      <c r="AJ38" s="1074">
        <v>567609.17299999995</v>
      </c>
      <c r="AK38" s="1074">
        <v>10436.605000000001</v>
      </c>
      <c r="AL38" s="1074">
        <v>578045.78</v>
      </c>
    </row>
    <row r="39" spans="1:38" s="500" customFormat="1" ht="10.199999999999999" customHeight="1">
      <c r="A39" s="1072" t="s">
        <v>875</v>
      </c>
      <c r="B39" s="1072">
        <v>109280.38400000001</v>
      </c>
      <c r="C39" s="1072">
        <v>14.113</v>
      </c>
      <c r="D39" s="1072">
        <v>109294.49800000001</v>
      </c>
      <c r="E39" s="1072"/>
      <c r="F39" s="1072">
        <v>108985.552</v>
      </c>
      <c r="G39" s="1072">
        <v>2.6190000000000002</v>
      </c>
      <c r="H39" s="1072">
        <v>108988.17200000001</v>
      </c>
      <c r="I39" s="1072"/>
      <c r="J39" s="1072">
        <v>47715.839</v>
      </c>
      <c r="K39" s="1072">
        <v>0</v>
      </c>
      <c r="L39" s="1072">
        <v>47715.839</v>
      </c>
      <c r="M39" s="1072" t="s">
        <v>875</v>
      </c>
      <c r="N39" s="1072">
        <v>16860.8</v>
      </c>
      <c r="O39" s="1072">
        <v>0</v>
      </c>
      <c r="P39" s="1072">
        <v>16860.8</v>
      </c>
      <c r="Q39" s="1070"/>
      <c r="R39" s="1072">
        <v>70235.495999999999</v>
      </c>
      <c r="S39" s="1072">
        <v>0</v>
      </c>
      <c r="T39" s="1072">
        <v>70235.495999999999</v>
      </c>
      <c r="U39" s="1072"/>
      <c r="V39" s="1072">
        <v>32066.013999999999</v>
      </c>
      <c r="W39" s="1072">
        <v>4538.1949999999997</v>
      </c>
      <c r="X39" s="1072">
        <v>36604.21</v>
      </c>
      <c r="Y39" s="1072" t="s">
        <v>875</v>
      </c>
      <c r="Z39" s="1072">
        <v>37517.667000000001</v>
      </c>
      <c r="AA39" s="1072">
        <v>0</v>
      </c>
      <c r="AB39" s="1072">
        <v>37517.667000000001</v>
      </c>
      <c r="AC39" s="1070"/>
      <c r="AD39" s="1072">
        <v>17768.135999999999</v>
      </c>
      <c r="AE39" s="1072">
        <v>0</v>
      </c>
      <c r="AF39" s="1072">
        <v>17768.135999999999</v>
      </c>
      <c r="AG39" s="1072"/>
      <c r="AH39" s="1072" t="s">
        <v>875</v>
      </c>
      <c r="AI39" s="1072"/>
      <c r="AJ39" s="1072">
        <v>440429.88799999998</v>
      </c>
      <c r="AK39" s="1072">
        <v>4554.9269999999997</v>
      </c>
      <c r="AL39" s="1072">
        <v>444984.81800000003</v>
      </c>
    </row>
    <row r="40" spans="1:38" s="500" customFormat="1" ht="10.199999999999999" customHeight="1">
      <c r="A40" s="1072" t="s">
        <v>876</v>
      </c>
      <c r="B40" s="1072">
        <v>2237.8119999999999</v>
      </c>
      <c r="C40" s="1072">
        <v>0</v>
      </c>
      <c r="D40" s="1072">
        <v>2237.8119999999999</v>
      </c>
      <c r="E40" s="1072"/>
      <c r="F40" s="1072">
        <v>51008.44</v>
      </c>
      <c r="G40" s="1072">
        <v>23.393000000000001</v>
      </c>
      <c r="H40" s="1072">
        <v>51031.832999999999</v>
      </c>
      <c r="I40" s="1072"/>
      <c r="J40" s="1072">
        <v>1257.57</v>
      </c>
      <c r="K40" s="1072">
        <v>0</v>
      </c>
      <c r="L40" s="1072">
        <v>1257.57</v>
      </c>
      <c r="M40" s="1072" t="s">
        <v>876</v>
      </c>
      <c r="N40" s="1072">
        <v>1621.105</v>
      </c>
      <c r="O40" s="1072">
        <v>0</v>
      </c>
      <c r="P40" s="1072">
        <v>1621.105</v>
      </c>
      <c r="Q40" s="1070"/>
      <c r="R40" s="1072">
        <v>0</v>
      </c>
      <c r="S40" s="1072">
        <v>0</v>
      </c>
      <c r="T40" s="1072">
        <v>0</v>
      </c>
      <c r="U40" s="1072"/>
      <c r="V40" s="1072">
        <v>53093.529000000002</v>
      </c>
      <c r="W40" s="1072">
        <v>5829.5309999999999</v>
      </c>
      <c r="X40" s="1072">
        <v>58923.061000000002</v>
      </c>
      <c r="Y40" s="1072" t="s">
        <v>876</v>
      </c>
      <c r="Z40" s="1072">
        <v>17960.824000000001</v>
      </c>
      <c r="AA40" s="1072">
        <v>28.751999999999999</v>
      </c>
      <c r="AB40" s="1072">
        <v>17989.577000000001</v>
      </c>
      <c r="AC40" s="1070"/>
      <c r="AD40" s="1072">
        <v>0</v>
      </c>
      <c r="AE40" s="1072">
        <v>0</v>
      </c>
      <c r="AF40" s="1072">
        <v>0</v>
      </c>
      <c r="AG40" s="1072"/>
      <c r="AH40" s="1072" t="s">
        <v>876</v>
      </c>
      <c r="AI40" s="1072"/>
      <c r="AJ40" s="1072">
        <v>127179.28</v>
      </c>
      <c r="AK40" s="1072">
        <v>5881.6760000000004</v>
      </c>
      <c r="AL40" s="1072">
        <v>133060.95799999998</v>
      </c>
    </row>
    <row r="41" spans="1:38" s="500" customFormat="1" ht="10.199999999999999" customHeight="1">
      <c r="A41" s="1073" t="s">
        <v>860</v>
      </c>
      <c r="B41" s="1074">
        <v>-303738.864</v>
      </c>
      <c r="C41" s="1074">
        <v>-362.66699999999997</v>
      </c>
      <c r="D41" s="1074">
        <v>-304101.53100000002</v>
      </c>
      <c r="E41" s="1074"/>
      <c r="F41" s="1074">
        <v>-182420.04399999999</v>
      </c>
      <c r="G41" s="1074">
        <v>-23.722000000000001</v>
      </c>
      <c r="H41" s="1074">
        <v>-182443.76699999999</v>
      </c>
      <c r="I41" s="1074"/>
      <c r="J41" s="1074">
        <v>-124360.242</v>
      </c>
      <c r="K41" s="1074">
        <v>-0.47299999999999998</v>
      </c>
      <c r="L41" s="1074">
        <v>-124360.716</v>
      </c>
      <c r="M41" s="1073" t="s">
        <v>860</v>
      </c>
      <c r="N41" s="1074">
        <v>-27871.654999999999</v>
      </c>
      <c r="O41" s="1074">
        <v>0</v>
      </c>
      <c r="P41" s="1074">
        <v>-27871.654999999999</v>
      </c>
      <c r="Q41" s="1074"/>
      <c r="R41" s="1074">
        <v>-112341.598</v>
      </c>
      <c r="S41" s="1074">
        <v>0</v>
      </c>
      <c r="T41" s="1074">
        <v>-112341.598</v>
      </c>
      <c r="U41" s="1074"/>
      <c r="V41" s="1074">
        <v>-136822.91399999999</v>
      </c>
      <c r="W41" s="1074">
        <v>-24129.563999999998</v>
      </c>
      <c r="X41" s="1074">
        <v>-160952.47899999999</v>
      </c>
      <c r="Y41" s="1073" t="s">
        <v>860</v>
      </c>
      <c r="Z41" s="1074">
        <v>-59585.184999999998</v>
      </c>
      <c r="AA41" s="1074">
        <v>-57.889000000000003</v>
      </c>
      <c r="AB41" s="1074">
        <v>-59643.074000000001</v>
      </c>
      <c r="AC41" s="1074"/>
      <c r="AD41" s="1074">
        <v>-17837.909</v>
      </c>
      <c r="AE41" s="1074">
        <v>0</v>
      </c>
      <c r="AF41" s="1074">
        <v>-17837.909</v>
      </c>
      <c r="AG41" s="1074"/>
      <c r="AH41" s="1073" t="s">
        <v>860</v>
      </c>
      <c r="AI41" s="1074"/>
      <c r="AJ41" s="1074">
        <v>-964978.41100000008</v>
      </c>
      <c r="AK41" s="1074">
        <v>-24574.314999999999</v>
      </c>
      <c r="AL41" s="1074">
        <v>-989552.72900000005</v>
      </c>
    </row>
    <row r="42" spans="1:38" s="500" customFormat="1" ht="10.199999999999999" customHeight="1">
      <c r="A42" s="1073" t="s">
        <v>877</v>
      </c>
      <c r="B42" s="1074">
        <v>-114.07</v>
      </c>
      <c r="C42" s="1074">
        <v>-0.156</v>
      </c>
      <c r="D42" s="1074">
        <v>-114.226</v>
      </c>
      <c r="E42" s="1074"/>
      <c r="F42" s="1074">
        <v>-9207.2579999999998</v>
      </c>
      <c r="G42" s="1074">
        <v>0</v>
      </c>
      <c r="H42" s="1074">
        <v>-9207.2579999999998</v>
      </c>
      <c r="I42" s="1074"/>
      <c r="J42" s="1074">
        <v>-4981.085</v>
      </c>
      <c r="K42" s="1074">
        <v>-0.29799999999999999</v>
      </c>
      <c r="L42" s="1074">
        <v>-4981.384</v>
      </c>
      <c r="M42" s="1073" t="s">
        <v>877</v>
      </c>
      <c r="N42" s="1074">
        <v>-1366.511</v>
      </c>
      <c r="O42" s="1074">
        <v>0</v>
      </c>
      <c r="P42" s="1074">
        <v>-1366.511</v>
      </c>
      <c r="Q42" s="1074"/>
      <c r="R42" s="1074">
        <v>-2187.741</v>
      </c>
      <c r="S42" s="1074">
        <v>0</v>
      </c>
      <c r="T42" s="1074">
        <v>-2187.741</v>
      </c>
      <c r="U42" s="1074"/>
      <c r="V42" s="1074">
        <v>-1365.8040000000001</v>
      </c>
      <c r="W42" s="1074">
        <v>-239.446</v>
      </c>
      <c r="X42" s="1074">
        <v>-1605.25</v>
      </c>
      <c r="Y42" s="1073" t="s">
        <v>877</v>
      </c>
      <c r="Z42" s="1074">
        <v>-1454.865</v>
      </c>
      <c r="AA42" s="1074">
        <v>-5.8999999999999997E-2</v>
      </c>
      <c r="AB42" s="1074">
        <v>-1454.924</v>
      </c>
      <c r="AC42" s="1074"/>
      <c r="AD42" s="1074">
        <v>-850.74400000000003</v>
      </c>
      <c r="AE42" s="1074">
        <v>0</v>
      </c>
      <c r="AF42" s="1074">
        <v>-850.74400000000003</v>
      </c>
      <c r="AG42" s="1074"/>
      <c r="AH42" s="1073" t="s">
        <v>877</v>
      </c>
      <c r="AI42" s="1074"/>
      <c r="AJ42" s="1074">
        <v>-21528.078000000001</v>
      </c>
      <c r="AK42" s="1074">
        <v>-239.959</v>
      </c>
      <c r="AL42" s="1074">
        <v>-21768.038</v>
      </c>
    </row>
    <row r="43" spans="1:38" s="25" customFormat="1" ht="5.0999999999999996" customHeight="1">
      <c r="A43" s="1073"/>
      <c r="B43" s="1070"/>
      <c r="C43" s="1070"/>
      <c r="D43" s="1070"/>
      <c r="E43" s="1070"/>
      <c r="F43" s="1070"/>
      <c r="G43" s="1070"/>
      <c r="H43" s="1070"/>
      <c r="I43" s="1070"/>
      <c r="J43" s="1070">
        <v>0</v>
      </c>
      <c r="K43" s="1070">
        <v>0</v>
      </c>
      <c r="L43" s="1070">
        <v>0</v>
      </c>
      <c r="M43" s="1073"/>
      <c r="N43" s="1070"/>
      <c r="O43" s="1070"/>
      <c r="P43" s="1070"/>
      <c r="Q43" s="1070"/>
      <c r="R43" s="1070"/>
      <c r="S43" s="1070"/>
      <c r="T43" s="1070"/>
      <c r="U43" s="1070"/>
      <c r="V43" s="1070">
        <v>0</v>
      </c>
      <c r="W43" s="1070">
        <v>0</v>
      </c>
      <c r="X43" s="1070">
        <v>0</v>
      </c>
      <c r="Y43" s="1073"/>
      <c r="Z43" s="1070"/>
      <c r="AA43" s="1070"/>
      <c r="AB43" s="1070"/>
      <c r="AC43" s="1070"/>
      <c r="AD43" s="1070"/>
      <c r="AE43" s="1070"/>
      <c r="AF43" s="1070"/>
      <c r="AG43" s="1070"/>
      <c r="AH43" s="1073"/>
      <c r="AI43" s="1070"/>
      <c r="AJ43" s="1070"/>
      <c r="AK43" s="1070"/>
      <c r="AL43" s="1070"/>
    </row>
    <row r="44" spans="1:38" s="500" customFormat="1" ht="10.199999999999999" customHeight="1">
      <c r="A44" s="1073" t="s">
        <v>878</v>
      </c>
      <c r="B44" s="1074">
        <v>16214.678</v>
      </c>
      <c r="C44" s="1074">
        <v>1.71</v>
      </c>
      <c r="D44" s="1074">
        <v>16216.388999999999</v>
      </c>
      <c r="E44" s="1074"/>
      <c r="F44" s="1074">
        <v>14697.749</v>
      </c>
      <c r="G44" s="1074">
        <v>633.41999999999996</v>
      </c>
      <c r="H44" s="1074">
        <v>15331.17</v>
      </c>
      <c r="I44" s="1074"/>
      <c r="J44" s="1074">
        <v>39552.887000000002</v>
      </c>
      <c r="K44" s="1074">
        <v>11.725</v>
      </c>
      <c r="L44" s="1074">
        <v>39564.612000000001</v>
      </c>
      <c r="M44" s="1073" t="s">
        <v>878</v>
      </c>
      <c r="N44" s="1074">
        <v>1387.671</v>
      </c>
      <c r="O44" s="1074">
        <v>417.971</v>
      </c>
      <c r="P44" s="1074">
        <v>1805.6420000000001</v>
      </c>
      <c r="Q44" s="1074"/>
      <c r="R44" s="1074">
        <v>112032.519</v>
      </c>
      <c r="S44" s="1074">
        <v>167.38800000000001</v>
      </c>
      <c r="T44" s="1074">
        <v>112199.90700000001</v>
      </c>
      <c r="U44" s="1074"/>
      <c r="V44" s="1074">
        <v>5298.41</v>
      </c>
      <c r="W44" s="1074">
        <v>7565.701</v>
      </c>
      <c r="X44" s="1074">
        <v>12864.111000000001</v>
      </c>
      <c r="Y44" s="1073" t="s">
        <v>878</v>
      </c>
      <c r="Z44" s="1074">
        <v>664.05100000000004</v>
      </c>
      <c r="AA44" s="1074">
        <v>341.92700000000002</v>
      </c>
      <c r="AB44" s="1074">
        <v>1005.979</v>
      </c>
      <c r="AC44" s="1074"/>
      <c r="AD44" s="1074">
        <v>3509.846</v>
      </c>
      <c r="AE44" s="1074">
        <v>48.536999999999999</v>
      </c>
      <c r="AF44" s="1074">
        <v>3558.3829999999998</v>
      </c>
      <c r="AG44" s="1074"/>
      <c r="AH44" s="1073" t="s">
        <v>878</v>
      </c>
      <c r="AI44" s="1074"/>
      <c r="AJ44" s="1074">
        <v>193357.81100000002</v>
      </c>
      <c r="AK44" s="1074">
        <v>9188.3790000000008</v>
      </c>
      <c r="AL44" s="1074">
        <v>202546.19300000003</v>
      </c>
    </row>
    <row r="45" spans="1:38" s="25" customFormat="1" ht="5.0999999999999996" customHeight="1">
      <c r="A45" s="1073"/>
      <c r="B45" s="1074"/>
      <c r="C45" s="1074"/>
      <c r="D45" s="1074"/>
      <c r="E45" s="1074"/>
      <c r="F45" s="1074"/>
      <c r="G45" s="1074"/>
      <c r="H45" s="1074"/>
      <c r="I45" s="1074"/>
      <c r="J45" s="1074">
        <v>0</v>
      </c>
      <c r="K45" s="1074">
        <v>0</v>
      </c>
      <c r="L45" s="1074">
        <v>0</v>
      </c>
      <c r="M45" s="1073"/>
      <c r="N45" s="1074"/>
      <c r="O45" s="1074"/>
      <c r="P45" s="1074"/>
      <c r="Q45" s="1070"/>
      <c r="R45" s="1074"/>
      <c r="S45" s="1074"/>
      <c r="T45" s="1074"/>
      <c r="U45" s="1074"/>
      <c r="V45" s="1074">
        <v>0</v>
      </c>
      <c r="W45" s="1074">
        <v>0</v>
      </c>
      <c r="X45" s="1074">
        <v>0</v>
      </c>
      <c r="Y45" s="1073"/>
      <c r="Z45" s="1074"/>
      <c r="AA45" s="1074"/>
      <c r="AB45" s="1074"/>
      <c r="AC45" s="1070"/>
      <c r="AD45" s="1074"/>
      <c r="AE45" s="1074"/>
      <c r="AF45" s="1074"/>
      <c r="AG45" s="1074"/>
      <c r="AH45" s="1073"/>
      <c r="AI45" s="1074"/>
      <c r="AJ45" s="1074"/>
      <c r="AK45" s="1074"/>
      <c r="AL45" s="1074"/>
    </row>
    <row r="46" spans="1:38" s="500" customFormat="1" ht="10.199999999999999" customHeight="1">
      <c r="A46" s="1067" t="s">
        <v>879</v>
      </c>
      <c r="B46" s="1068">
        <v>30616.498</v>
      </c>
      <c r="C46" s="1068">
        <v>34.845999999999997</v>
      </c>
      <c r="D46" s="1068">
        <v>30651.345000000001</v>
      </c>
      <c r="E46" s="1068"/>
      <c r="F46" s="1068">
        <v>52837.392999999996</v>
      </c>
      <c r="G46" s="1068">
        <v>0.45100000000000001</v>
      </c>
      <c r="H46" s="1068">
        <v>52837.843999999997</v>
      </c>
      <c r="I46" s="1068"/>
      <c r="J46" s="1068">
        <v>26565.735000000001</v>
      </c>
      <c r="K46" s="1068">
        <v>6.8000000000000005E-2</v>
      </c>
      <c r="L46" s="1068">
        <v>26565.803</v>
      </c>
      <c r="M46" s="1067" t="s">
        <v>879</v>
      </c>
      <c r="N46" s="1068">
        <v>6105.585</v>
      </c>
      <c r="O46" s="1068">
        <v>0</v>
      </c>
      <c r="P46" s="1068">
        <v>6105.585</v>
      </c>
      <c r="Q46" s="1068"/>
      <c r="R46" s="1068">
        <v>25452.109</v>
      </c>
      <c r="S46" s="1068">
        <v>4.8079999999999998</v>
      </c>
      <c r="T46" s="1068">
        <v>25456.917000000001</v>
      </c>
      <c r="U46" s="1068"/>
      <c r="V46" s="1068">
        <v>12233.797</v>
      </c>
      <c r="W46" s="1068">
        <v>2000.078</v>
      </c>
      <c r="X46" s="1068">
        <v>14233.875</v>
      </c>
      <c r="Y46" s="1067" t="s">
        <v>879</v>
      </c>
      <c r="Z46" s="1068">
        <v>6362.9279999999999</v>
      </c>
      <c r="AA46" s="1068">
        <v>12.026</v>
      </c>
      <c r="AB46" s="1068">
        <v>6374.9549999999999</v>
      </c>
      <c r="AC46" s="1068"/>
      <c r="AD46" s="1068">
        <v>3733.395</v>
      </c>
      <c r="AE46" s="1068">
        <v>0</v>
      </c>
      <c r="AF46" s="1068">
        <v>3733.395</v>
      </c>
      <c r="AG46" s="1068"/>
      <c r="AH46" s="1067" t="s">
        <v>879</v>
      </c>
      <c r="AI46" s="1068"/>
      <c r="AJ46" s="1068">
        <v>163907.43999999997</v>
      </c>
      <c r="AK46" s="1068">
        <v>2052.277</v>
      </c>
      <c r="AL46" s="1068">
        <v>165959.71899999998</v>
      </c>
    </row>
    <row r="47" spans="1:38" s="500" customFormat="1" ht="10.199999999999999" customHeight="1">
      <c r="A47" s="1075" t="s">
        <v>379</v>
      </c>
      <c r="B47" s="1070">
        <v>12.179</v>
      </c>
      <c r="C47" s="1070">
        <v>34.466999999999999</v>
      </c>
      <c r="D47" s="1070">
        <v>46.646999999999998</v>
      </c>
      <c r="E47" s="1070"/>
      <c r="F47" s="1070">
        <v>13.609</v>
      </c>
      <c r="G47" s="1070">
        <v>0</v>
      </c>
      <c r="H47" s="1070">
        <v>13.609</v>
      </c>
      <c r="I47" s="1070"/>
      <c r="J47" s="1070">
        <v>183.624</v>
      </c>
      <c r="K47" s="1070">
        <v>0</v>
      </c>
      <c r="L47" s="1070">
        <v>183.624</v>
      </c>
      <c r="M47" s="1075" t="s">
        <v>379</v>
      </c>
      <c r="N47" s="1070">
        <v>6.0220000000000002</v>
      </c>
      <c r="O47" s="1070">
        <v>0</v>
      </c>
      <c r="P47" s="1070">
        <v>6.0220000000000002</v>
      </c>
      <c r="Q47" s="1070"/>
      <c r="R47" s="1070">
        <v>0</v>
      </c>
      <c r="S47" s="1070">
        <v>4.8079999999999998</v>
      </c>
      <c r="T47" s="1070">
        <v>4.8079999999999998</v>
      </c>
      <c r="U47" s="1070"/>
      <c r="V47" s="1070">
        <v>0</v>
      </c>
      <c r="W47" s="1070">
        <v>0</v>
      </c>
      <c r="X47" s="1070">
        <v>0</v>
      </c>
      <c r="Y47" s="1075" t="s">
        <v>379</v>
      </c>
      <c r="Z47" s="1070">
        <v>4.3460000000000001</v>
      </c>
      <c r="AA47" s="1070">
        <v>0</v>
      </c>
      <c r="AB47" s="1070">
        <v>4.3460000000000001</v>
      </c>
      <c r="AC47" s="1070"/>
      <c r="AD47" s="1070">
        <v>11.351000000000001</v>
      </c>
      <c r="AE47" s="1070">
        <v>0</v>
      </c>
      <c r="AF47" s="1070">
        <v>11.351000000000001</v>
      </c>
      <c r="AG47" s="1070"/>
      <c r="AH47" s="1075" t="s">
        <v>379</v>
      </c>
      <c r="AI47" s="1070"/>
      <c r="AJ47" s="1070">
        <v>231.131</v>
      </c>
      <c r="AK47" s="1070">
        <v>39.274999999999999</v>
      </c>
      <c r="AL47" s="1070">
        <v>270.40699999999998</v>
      </c>
    </row>
    <row r="48" spans="1:38" s="500" customFormat="1" ht="10.199999999999999" customHeight="1">
      <c r="A48" s="1072" t="s">
        <v>880</v>
      </c>
      <c r="B48" s="1070">
        <v>6.6440000000000001</v>
      </c>
      <c r="C48" s="1070">
        <v>0</v>
      </c>
      <c r="D48" s="1070">
        <v>6.6440000000000001</v>
      </c>
      <c r="E48" s="1070"/>
      <c r="F48" s="1070">
        <v>0</v>
      </c>
      <c r="G48" s="1070">
        <v>0</v>
      </c>
      <c r="H48" s="1070">
        <v>0</v>
      </c>
      <c r="I48" s="1070"/>
      <c r="J48" s="1070">
        <v>0</v>
      </c>
      <c r="K48" s="1070">
        <v>0</v>
      </c>
      <c r="L48" s="1070">
        <v>0</v>
      </c>
      <c r="M48" s="1072" t="s">
        <v>880</v>
      </c>
      <c r="N48" s="1070">
        <v>0</v>
      </c>
      <c r="O48" s="1070">
        <v>0</v>
      </c>
      <c r="P48" s="1070">
        <v>0</v>
      </c>
      <c r="Q48" s="1070"/>
      <c r="R48" s="1070">
        <v>0</v>
      </c>
      <c r="S48" s="1070">
        <v>0</v>
      </c>
      <c r="T48" s="1070">
        <v>0</v>
      </c>
      <c r="U48" s="1070"/>
      <c r="V48" s="1070">
        <v>0</v>
      </c>
      <c r="W48" s="1070">
        <v>0</v>
      </c>
      <c r="X48" s="1070">
        <v>0</v>
      </c>
      <c r="Y48" s="1072" t="s">
        <v>880</v>
      </c>
      <c r="Z48" s="1070">
        <v>0</v>
      </c>
      <c r="AA48" s="1070">
        <v>0</v>
      </c>
      <c r="AB48" s="1070">
        <v>0</v>
      </c>
      <c r="AC48" s="1070"/>
      <c r="AD48" s="1070">
        <v>0</v>
      </c>
      <c r="AE48" s="1070">
        <v>0</v>
      </c>
      <c r="AF48" s="1070">
        <v>0</v>
      </c>
      <c r="AG48" s="1070"/>
      <c r="AH48" s="1072" t="s">
        <v>880</v>
      </c>
      <c r="AI48" s="1070"/>
      <c r="AJ48" s="1070">
        <v>6.6440000000000001</v>
      </c>
      <c r="AK48" s="1070">
        <v>0</v>
      </c>
      <c r="AL48" s="1070">
        <v>6.6440000000000001</v>
      </c>
    </row>
    <row r="49" spans="1:38" s="500" customFormat="1" ht="10.199999999999999" customHeight="1">
      <c r="A49" s="1072" t="s">
        <v>881</v>
      </c>
      <c r="B49" s="1070">
        <v>0</v>
      </c>
      <c r="C49" s="1070">
        <v>0</v>
      </c>
      <c r="D49" s="1070">
        <v>0</v>
      </c>
      <c r="E49" s="1070"/>
      <c r="F49" s="1070">
        <v>0</v>
      </c>
      <c r="G49" s="1070">
        <v>0</v>
      </c>
      <c r="H49" s="1070">
        <v>0</v>
      </c>
      <c r="I49" s="1070"/>
      <c r="J49" s="1070">
        <v>0</v>
      </c>
      <c r="K49" s="1070">
        <v>0</v>
      </c>
      <c r="L49" s="1070">
        <v>0</v>
      </c>
      <c r="M49" s="1072" t="s">
        <v>881</v>
      </c>
      <c r="N49" s="1070">
        <v>0</v>
      </c>
      <c r="O49" s="1070">
        <v>0</v>
      </c>
      <c r="P49" s="1070">
        <v>0</v>
      </c>
      <c r="Q49" s="1070"/>
      <c r="R49" s="1070">
        <v>0</v>
      </c>
      <c r="S49" s="1070">
        <v>0</v>
      </c>
      <c r="T49" s="1070">
        <v>0</v>
      </c>
      <c r="U49" s="1070"/>
      <c r="V49" s="1070">
        <v>0</v>
      </c>
      <c r="W49" s="1070">
        <v>0</v>
      </c>
      <c r="X49" s="1070">
        <v>0</v>
      </c>
      <c r="Y49" s="1072" t="s">
        <v>881</v>
      </c>
      <c r="Z49" s="1070">
        <v>0</v>
      </c>
      <c r="AA49" s="1070">
        <v>0</v>
      </c>
      <c r="AB49" s="1070">
        <v>0</v>
      </c>
      <c r="AC49" s="1070"/>
      <c r="AD49" s="1070">
        <v>0</v>
      </c>
      <c r="AE49" s="1070">
        <v>0</v>
      </c>
      <c r="AF49" s="1070">
        <v>0</v>
      </c>
      <c r="AG49" s="1070"/>
      <c r="AH49" s="1072" t="s">
        <v>881</v>
      </c>
      <c r="AI49" s="1070"/>
      <c r="AJ49" s="1070">
        <v>0</v>
      </c>
      <c r="AK49" s="1070">
        <v>0</v>
      </c>
      <c r="AL49" s="1070">
        <v>0</v>
      </c>
    </row>
    <row r="50" spans="1:38" s="500" customFormat="1" ht="10.199999999999999" customHeight="1">
      <c r="A50" s="1072" t="s">
        <v>882</v>
      </c>
      <c r="B50" s="1070">
        <v>30597.674999999999</v>
      </c>
      <c r="C50" s="1070">
        <v>0.378</v>
      </c>
      <c r="D50" s="1070">
        <v>30598.053</v>
      </c>
      <c r="E50" s="1070"/>
      <c r="F50" s="1070">
        <v>52823.783000000003</v>
      </c>
      <c r="G50" s="1070">
        <v>0.45100000000000001</v>
      </c>
      <c r="H50" s="1070">
        <v>52824.233999999997</v>
      </c>
      <c r="I50" s="1070"/>
      <c r="J50" s="1070">
        <v>26382.11</v>
      </c>
      <c r="K50" s="1070">
        <v>6.8000000000000005E-2</v>
      </c>
      <c r="L50" s="1070">
        <v>26382.179</v>
      </c>
      <c r="M50" s="1072" t="s">
        <v>882</v>
      </c>
      <c r="N50" s="1070">
        <v>6099.5619999999999</v>
      </c>
      <c r="O50" s="1070">
        <v>0</v>
      </c>
      <c r="P50" s="1070">
        <v>6099.5619999999999</v>
      </c>
      <c r="Q50" s="1070"/>
      <c r="R50" s="1070">
        <v>25452.109</v>
      </c>
      <c r="S50" s="1070">
        <v>0</v>
      </c>
      <c r="T50" s="1070">
        <v>25452.109</v>
      </c>
      <c r="U50" s="1070"/>
      <c r="V50" s="1070">
        <v>12233.797</v>
      </c>
      <c r="W50" s="1070">
        <v>2000.078</v>
      </c>
      <c r="X50" s="1070">
        <v>14233.875</v>
      </c>
      <c r="Y50" s="1072" t="s">
        <v>882</v>
      </c>
      <c r="Z50" s="1070">
        <v>6358.5820000000003</v>
      </c>
      <c r="AA50" s="1070">
        <v>12.026</v>
      </c>
      <c r="AB50" s="1070">
        <v>6370.6090000000004</v>
      </c>
      <c r="AC50" s="1070"/>
      <c r="AD50" s="1070">
        <v>3722.0430000000001</v>
      </c>
      <c r="AE50" s="1070">
        <v>0</v>
      </c>
      <c r="AF50" s="1070">
        <v>3722.0430000000001</v>
      </c>
      <c r="AG50" s="1070"/>
      <c r="AH50" s="1072" t="s">
        <v>882</v>
      </c>
      <c r="AI50" s="1070"/>
      <c r="AJ50" s="1070">
        <v>163669.66099999999</v>
      </c>
      <c r="AK50" s="1070">
        <v>2013.001</v>
      </c>
      <c r="AL50" s="1070">
        <v>165682.66400000002</v>
      </c>
    </row>
    <row r="51" spans="1:38" s="500" customFormat="1" ht="10.199999999999999" customHeight="1">
      <c r="A51" s="1072" t="s">
        <v>883</v>
      </c>
      <c r="B51" s="1070">
        <v>0</v>
      </c>
      <c r="C51" s="1070">
        <v>0</v>
      </c>
      <c r="D51" s="1070">
        <v>0</v>
      </c>
      <c r="E51" s="1070"/>
      <c r="F51" s="1070">
        <v>0</v>
      </c>
      <c r="G51" s="1070">
        <v>0</v>
      </c>
      <c r="H51" s="1070">
        <v>0</v>
      </c>
      <c r="I51" s="1070"/>
      <c r="J51" s="1070">
        <v>0</v>
      </c>
      <c r="K51" s="1070">
        <v>0</v>
      </c>
      <c r="L51" s="1070">
        <v>0</v>
      </c>
      <c r="M51" s="1072" t="s">
        <v>883</v>
      </c>
      <c r="N51" s="1070">
        <v>0</v>
      </c>
      <c r="O51" s="1070">
        <v>0</v>
      </c>
      <c r="P51" s="1070">
        <v>0</v>
      </c>
      <c r="Q51" s="1070"/>
      <c r="R51" s="1070">
        <v>0</v>
      </c>
      <c r="S51" s="1070">
        <v>0</v>
      </c>
      <c r="T51" s="1070">
        <v>0</v>
      </c>
      <c r="U51" s="1070"/>
      <c r="V51" s="1070">
        <v>0</v>
      </c>
      <c r="W51" s="1070">
        <v>0</v>
      </c>
      <c r="X51" s="1070">
        <v>0</v>
      </c>
      <c r="Y51" s="1072" t="s">
        <v>883</v>
      </c>
      <c r="Z51" s="1070">
        <v>0</v>
      </c>
      <c r="AA51" s="1070">
        <v>0</v>
      </c>
      <c r="AB51" s="1070">
        <v>0</v>
      </c>
      <c r="AC51" s="1070"/>
      <c r="AD51" s="1070">
        <v>0</v>
      </c>
      <c r="AE51" s="1070">
        <v>0</v>
      </c>
      <c r="AF51" s="1070">
        <v>0</v>
      </c>
      <c r="AG51" s="1070"/>
      <c r="AH51" s="1072" t="s">
        <v>883</v>
      </c>
      <c r="AI51" s="1070"/>
      <c r="AJ51" s="1070">
        <v>0</v>
      </c>
      <c r="AK51" s="1070">
        <v>0</v>
      </c>
      <c r="AL51" s="1070">
        <v>0</v>
      </c>
    </row>
    <row r="52" spans="1:38" s="25" customFormat="1" ht="5.0999999999999996" customHeight="1">
      <c r="A52" s="1072"/>
      <c r="B52" s="1070"/>
      <c r="C52" s="1070"/>
      <c r="D52" s="1070"/>
      <c r="E52" s="1070"/>
      <c r="F52" s="1070"/>
      <c r="G52" s="1070"/>
      <c r="H52" s="1070"/>
      <c r="I52" s="1070"/>
      <c r="J52" s="1070">
        <v>0</v>
      </c>
      <c r="K52" s="1070">
        <v>0</v>
      </c>
      <c r="L52" s="1070">
        <v>0</v>
      </c>
      <c r="M52" s="1072"/>
      <c r="N52" s="1070"/>
      <c r="O52" s="1070"/>
      <c r="P52" s="1070"/>
      <c r="Q52" s="1070"/>
      <c r="R52" s="1070"/>
      <c r="S52" s="1070"/>
      <c r="T52" s="1070"/>
      <c r="U52" s="1070"/>
      <c r="V52" s="1070">
        <v>0</v>
      </c>
      <c r="W52" s="1070">
        <v>0</v>
      </c>
      <c r="X52" s="1070">
        <v>0</v>
      </c>
      <c r="Y52" s="1072"/>
      <c r="Z52" s="1070"/>
      <c r="AA52" s="1070"/>
      <c r="AB52" s="1070"/>
      <c r="AC52" s="1070"/>
      <c r="AD52" s="1070"/>
      <c r="AE52" s="1070"/>
      <c r="AF52" s="1070"/>
      <c r="AG52" s="1070"/>
      <c r="AH52" s="1072"/>
      <c r="AI52" s="1070"/>
      <c r="AJ52" s="1070"/>
      <c r="AK52" s="1070"/>
      <c r="AL52" s="1070"/>
    </row>
    <row r="53" spans="1:38" s="500" customFormat="1" ht="10.199999999999999" customHeight="1">
      <c r="A53" s="1076" t="s">
        <v>884</v>
      </c>
      <c r="B53" s="1074">
        <v>0</v>
      </c>
      <c r="C53" s="1074">
        <v>0</v>
      </c>
      <c r="D53" s="1074">
        <v>0</v>
      </c>
      <c r="E53" s="1074"/>
      <c r="F53" s="1074">
        <v>22.030999999999999</v>
      </c>
      <c r="G53" s="1074">
        <v>0</v>
      </c>
      <c r="H53" s="1074">
        <v>22.030999999999999</v>
      </c>
      <c r="I53" s="1074"/>
      <c r="J53" s="1074">
        <v>396.57100000000003</v>
      </c>
      <c r="K53" s="1074">
        <v>0</v>
      </c>
      <c r="L53" s="1074">
        <v>396.57100000000003</v>
      </c>
      <c r="M53" s="1076" t="s">
        <v>884</v>
      </c>
      <c r="N53" s="1074">
        <v>466.13600000000002</v>
      </c>
      <c r="O53" s="1074">
        <v>0</v>
      </c>
      <c r="P53" s="1074">
        <v>466.13600000000002</v>
      </c>
      <c r="Q53" s="1074"/>
      <c r="R53" s="1074">
        <v>0</v>
      </c>
      <c r="S53" s="1074">
        <v>0</v>
      </c>
      <c r="T53" s="1074">
        <v>0</v>
      </c>
      <c r="U53" s="1074"/>
      <c r="V53" s="1074">
        <v>0</v>
      </c>
      <c r="W53" s="1074">
        <v>0</v>
      </c>
      <c r="X53" s="1074">
        <v>0</v>
      </c>
      <c r="Y53" s="1076" t="s">
        <v>884</v>
      </c>
      <c r="Z53" s="1074">
        <v>4075.6109999999999</v>
      </c>
      <c r="AA53" s="1074">
        <v>0</v>
      </c>
      <c r="AB53" s="1074">
        <v>4075.6109999999999</v>
      </c>
      <c r="AC53" s="1074"/>
      <c r="AD53" s="1074">
        <v>0</v>
      </c>
      <c r="AE53" s="1074">
        <v>0</v>
      </c>
      <c r="AF53" s="1074">
        <v>0</v>
      </c>
      <c r="AG53" s="1074"/>
      <c r="AH53" s="1076" t="s">
        <v>884</v>
      </c>
      <c r="AI53" s="1074"/>
      <c r="AJ53" s="1074">
        <v>4960.3490000000002</v>
      </c>
      <c r="AK53" s="1074">
        <v>0</v>
      </c>
      <c r="AL53" s="1074">
        <v>4960.3490000000002</v>
      </c>
    </row>
    <row r="54" spans="1:38" s="25" customFormat="1" ht="5.0999999999999996" customHeight="1">
      <c r="A54" s="1073"/>
      <c r="B54" s="1074"/>
      <c r="C54" s="1074"/>
      <c r="D54" s="1074"/>
      <c r="E54" s="1074"/>
      <c r="F54" s="1074"/>
      <c r="G54" s="1074"/>
      <c r="H54" s="1074"/>
      <c r="I54" s="1074"/>
      <c r="J54" s="1074">
        <v>0</v>
      </c>
      <c r="K54" s="1074">
        <v>0</v>
      </c>
      <c r="L54" s="1074">
        <v>0</v>
      </c>
      <c r="M54" s="1073"/>
      <c r="N54" s="1074"/>
      <c r="O54" s="1074"/>
      <c r="P54" s="1074"/>
      <c r="Q54" s="1074"/>
      <c r="R54" s="1074"/>
      <c r="S54" s="1074"/>
      <c r="T54" s="1074"/>
      <c r="U54" s="1074"/>
      <c r="V54" s="1074">
        <v>0</v>
      </c>
      <c r="W54" s="1074">
        <v>0</v>
      </c>
      <c r="X54" s="1074">
        <v>0</v>
      </c>
      <c r="Y54" s="1073"/>
      <c r="Z54" s="1074"/>
      <c r="AA54" s="1074"/>
      <c r="AB54" s="1074"/>
      <c r="AC54" s="1074"/>
      <c r="AD54" s="1074"/>
      <c r="AE54" s="1074"/>
      <c r="AF54" s="1074"/>
      <c r="AG54" s="1074"/>
      <c r="AH54" s="1073"/>
      <c r="AI54" s="1074"/>
      <c r="AJ54" s="1074"/>
      <c r="AK54" s="1074"/>
      <c r="AL54" s="1074"/>
    </row>
    <row r="55" spans="1:38" s="500" customFormat="1" ht="10.199999999999999" customHeight="1">
      <c r="A55" s="1073" t="s">
        <v>885</v>
      </c>
      <c r="B55" s="1074">
        <v>11665.556</v>
      </c>
      <c r="C55" s="1074">
        <v>0</v>
      </c>
      <c r="D55" s="1074">
        <v>11665.556</v>
      </c>
      <c r="E55" s="1074"/>
      <c r="F55" s="1074">
        <v>18402.266</v>
      </c>
      <c r="G55" s="1074">
        <v>0</v>
      </c>
      <c r="H55" s="1074">
        <v>18402.266</v>
      </c>
      <c r="I55" s="1074"/>
      <c r="J55" s="1074">
        <v>2104.8119999999999</v>
      </c>
      <c r="K55" s="1074">
        <v>0</v>
      </c>
      <c r="L55" s="1074">
        <v>2104.8119999999999</v>
      </c>
      <c r="M55" s="1073" t="s">
        <v>885</v>
      </c>
      <c r="N55" s="1074">
        <v>11470.027</v>
      </c>
      <c r="O55" s="1074">
        <v>0</v>
      </c>
      <c r="P55" s="1074">
        <v>11470.027</v>
      </c>
      <c r="Q55" s="1074"/>
      <c r="R55" s="1074">
        <v>9506.7350000000006</v>
      </c>
      <c r="S55" s="1074">
        <v>0</v>
      </c>
      <c r="T55" s="1074">
        <v>9506.7350000000006</v>
      </c>
      <c r="U55" s="1074"/>
      <c r="V55" s="1074">
        <v>5813.3779999999997</v>
      </c>
      <c r="W55" s="1074">
        <v>0</v>
      </c>
      <c r="X55" s="1074">
        <v>5813.3779999999997</v>
      </c>
      <c r="Y55" s="1073" t="s">
        <v>885</v>
      </c>
      <c r="Z55" s="1074">
        <v>10128.797</v>
      </c>
      <c r="AA55" s="1074">
        <v>0</v>
      </c>
      <c r="AB55" s="1074">
        <v>10128.797</v>
      </c>
      <c r="AC55" s="1074"/>
      <c r="AD55" s="1074">
        <v>1465.0550000000001</v>
      </c>
      <c r="AE55" s="1074">
        <v>0</v>
      </c>
      <c r="AF55" s="1074">
        <v>1465.0550000000001</v>
      </c>
      <c r="AG55" s="1074"/>
      <c r="AH55" s="1073" t="s">
        <v>885</v>
      </c>
      <c r="AI55" s="1074"/>
      <c r="AJ55" s="1074">
        <v>70556.625999999989</v>
      </c>
      <c r="AK55" s="1074">
        <v>0</v>
      </c>
      <c r="AL55" s="1074">
        <v>70556.625999999989</v>
      </c>
    </row>
    <row r="56" spans="1:38" s="25" customFormat="1" ht="5.0999999999999996" customHeight="1">
      <c r="A56" s="1077"/>
      <c r="B56" s="1074"/>
      <c r="C56" s="1074"/>
      <c r="D56" s="1074"/>
      <c r="E56" s="1074"/>
      <c r="F56" s="1074"/>
      <c r="G56" s="1074"/>
      <c r="H56" s="1074"/>
      <c r="I56" s="1074"/>
      <c r="J56" s="1074">
        <v>0</v>
      </c>
      <c r="K56" s="1074">
        <v>0</v>
      </c>
      <c r="L56" s="1074">
        <v>0</v>
      </c>
      <c r="M56" s="1077"/>
      <c r="N56" s="1074"/>
      <c r="O56" s="1074"/>
      <c r="P56" s="1074"/>
      <c r="Q56" s="1074"/>
      <c r="R56" s="1074"/>
      <c r="S56" s="1074"/>
      <c r="T56" s="1074"/>
      <c r="U56" s="1074"/>
      <c r="V56" s="1074">
        <v>0</v>
      </c>
      <c r="W56" s="1074">
        <v>0</v>
      </c>
      <c r="X56" s="1074">
        <v>0</v>
      </c>
      <c r="Y56" s="1077"/>
      <c r="Z56" s="1074"/>
      <c r="AA56" s="1074"/>
      <c r="AB56" s="1074"/>
      <c r="AC56" s="1074"/>
      <c r="AD56" s="1074"/>
      <c r="AE56" s="1074"/>
      <c r="AF56" s="1074"/>
      <c r="AG56" s="1074"/>
      <c r="AH56" s="1077"/>
      <c r="AI56" s="1074"/>
      <c r="AJ56" s="1074"/>
      <c r="AK56" s="1074"/>
      <c r="AL56" s="1074"/>
    </row>
    <row r="57" spans="1:38" s="500" customFormat="1" ht="10.199999999999999" customHeight="1">
      <c r="A57" s="1073" t="s">
        <v>886</v>
      </c>
      <c r="B57" s="1074">
        <v>146886.13399999999</v>
      </c>
      <c r="C57" s="1074">
        <v>262.22300000000001</v>
      </c>
      <c r="D57" s="1074">
        <v>147148.35699999999</v>
      </c>
      <c r="E57" s="1074"/>
      <c r="F57" s="1074">
        <v>76816.5</v>
      </c>
      <c r="G57" s="1074">
        <v>25.867999999999999</v>
      </c>
      <c r="H57" s="1074">
        <v>76842.369000000006</v>
      </c>
      <c r="I57" s="1074"/>
      <c r="J57" s="1074">
        <v>80242.149999999994</v>
      </c>
      <c r="K57" s="1074">
        <v>18.303999999999998</v>
      </c>
      <c r="L57" s="1074">
        <v>80260.455000000002</v>
      </c>
      <c r="M57" s="1073" t="s">
        <v>886</v>
      </c>
      <c r="N57" s="1074">
        <v>28190.871999999999</v>
      </c>
      <c r="O57" s="1074">
        <v>18.797999999999998</v>
      </c>
      <c r="P57" s="1074">
        <v>28209.67</v>
      </c>
      <c r="Q57" s="1074"/>
      <c r="R57" s="1074">
        <v>85348.962</v>
      </c>
      <c r="S57" s="1074">
        <v>4488.93</v>
      </c>
      <c r="T57" s="1074">
        <v>89837.892999999996</v>
      </c>
      <c r="U57" s="1074"/>
      <c r="V57" s="1074">
        <v>72009.058000000005</v>
      </c>
      <c r="W57" s="1074">
        <v>1377.77</v>
      </c>
      <c r="X57" s="1074">
        <v>73386.827999999994</v>
      </c>
      <c r="Y57" s="1073" t="s">
        <v>886</v>
      </c>
      <c r="Z57" s="1074">
        <v>14951.209000000001</v>
      </c>
      <c r="AA57" s="1074">
        <v>662.46100000000001</v>
      </c>
      <c r="AB57" s="1074">
        <v>15613.67</v>
      </c>
      <c r="AC57" s="1074"/>
      <c r="AD57" s="1074">
        <v>38598.052000000003</v>
      </c>
      <c r="AE57" s="1074">
        <v>14.561</v>
      </c>
      <c r="AF57" s="1074">
        <v>38612.612999999998</v>
      </c>
      <c r="AG57" s="1074"/>
      <c r="AH57" s="1073" t="s">
        <v>886</v>
      </c>
      <c r="AI57" s="1074"/>
      <c r="AJ57" s="1074">
        <v>543042.93699999992</v>
      </c>
      <c r="AK57" s="1074">
        <v>6868.915</v>
      </c>
      <c r="AL57" s="1074">
        <v>549911.85499999986</v>
      </c>
    </row>
    <row r="58" spans="1:38" s="25" customFormat="1" ht="5.0999999999999996" customHeight="1">
      <c r="A58" s="1073"/>
      <c r="B58" s="1074"/>
      <c r="C58" s="1074"/>
      <c r="D58" s="1074"/>
      <c r="E58" s="1074"/>
      <c r="F58" s="1074"/>
      <c r="G58" s="1074"/>
      <c r="H58" s="1074"/>
      <c r="I58" s="1074"/>
      <c r="J58" s="1074">
        <v>0</v>
      </c>
      <c r="K58" s="1074">
        <v>0</v>
      </c>
      <c r="L58" s="1074">
        <v>0</v>
      </c>
      <c r="M58" s="1073"/>
      <c r="N58" s="1074"/>
      <c r="O58" s="1074"/>
      <c r="P58" s="1074"/>
      <c r="Q58" s="1074"/>
      <c r="R58" s="1074"/>
      <c r="S58" s="1074"/>
      <c r="T58" s="1074"/>
      <c r="U58" s="1074"/>
      <c r="V58" s="1074">
        <v>0</v>
      </c>
      <c r="W58" s="1074">
        <v>0</v>
      </c>
      <c r="X58" s="1074">
        <v>0</v>
      </c>
      <c r="Y58" s="1073"/>
      <c r="Z58" s="1074"/>
      <c r="AA58" s="1074"/>
      <c r="AB58" s="1074"/>
      <c r="AC58" s="1074"/>
      <c r="AD58" s="1074"/>
      <c r="AE58" s="1074"/>
      <c r="AF58" s="1074"/>
      <c r="AG58" s="1074"/>
      <c r="AH58" s="1073"/>
      <c r="AI58" s="1074"/>
      <c r="AJ58" s="1074"/>
      <c r="AK58" s="1074"/>
      <c r="AL58" s="1074"/>
    </row>
    <row r="59" spans="1:38" s="500" customFormat="1" ht="12.75" customHeight="1">
      <c r="A59" s="1067" t="s">
        <v>887</v>
      </c>
      <c r="B59" s="1074">
        <v>2672568.1660000002</v>
      </c>
      <c r="C59" s="1074">
        <v>57328.345000000001</v>
      </c>
      <c r="D59" s="1074">
        <v>2729896.5109999999</v>
      </c>
      <c r="E59" s="1074"/>
      <c r="F59" s="1074">
        <v>2608433.6770000001</v>
      </c>
      <c r="G59" s="1074">
        <v>14529.325999999999</v>
      </c>
      <c r="H59" s="1074">
        <v>2622963.003</v>
      </c>
      <c r="I59" s="1074"/>
      <c r="J59" s="1074">
        <v>1791468.236</v>
      </c>
      <c r="K59" s="1074">
        <v>2163.7020000000002</v>
      </c>
      <c r="L59" s="1074">
        <v>1793631.9380000001</v>
      </c>
      <c r="M59" s="1067" t="s">
        <v>887</v>
      </c>
      <c r="N59" s="1074">
        <v>305261.10800000001</v>
      </c>
      <c r="O59" s="1074">
        <v>23715.728999999999</v>
      </c>
      <c r="P59" s="1074">
        <v>328976.837</v>
      </c>
      <c r="Q59" s="1074"/>
      <c r="R59" s="1074">
        <v>1944809.656</v>
      </c>
      <c r="S59" s="1074">
        <v>58784.862000000001</v>
      </c>
      <c r="T59" s="1074">
        <v>2003594.5190000001</v>
      </c>
      <c r="U59" s="1074"/>
      <c r="V59" s="1074">
        <v>1224977.237</v>
      </c>
      <c r="W59" s="1074">
        <v>311427.06900000002</v>
      </c>
      <c r="X59" s="1074">
        <v>1536404.3060000001</v>
      </c>
      <c r="Y59" s="1067" t="s">
        <v>887</v>
      </c>
      <c r="Z59" s="1074">
        <v>635584.35699999996</v>
      </c>
      <c r="AA59" s="1074">
        <v>4567.9650000000001</v>
      </c>
      <c r="AB59" s="1074">
        <v>640152.32200000004</v>
      </c>
      <c r="AC59" s="1074"/>
      <c r="AD59" s="1074">
        <v>368327.228</v>
      </c>
      <c r="AE59" s="1074">
        <v>386.77300000000002</v>
      </c>
      <c r="AF59" s="1074">
        <v>368714.00099999999</v>
      </c>
      <c r="AG59" s="1074"/>
      <c r="AH59" s="1067" t="s">
        <v>887</v>
      </c>
      <c r="AI59" s="1074"/>
      <c r="AJ59" s="1074">
        <v>11551429.665000001</v>
      </c>
      <c r="AK59" s="1074">
        <v>472903.77100000007</v>
      </c>
      <c r="AL59" s="1074">
        <v>12024333.437000001</v>
      </c>
    </row>
    <row r="60" spans="1:38" s="25" customFormat="1" ht="2.4" customHeight="1">
      <c r="A60" s="1078"/>
      <c r="B60" s="1079"/>
      <c r="C60" s="1079"/>
      <c r="D60" s="1079"/>
      <c r="E60" s="1079"/>
      <c r="F60" s="1079"/>
      <c r="G60" s="1079"/>
      <c r="H60" s="1079"/>
      <c r="I60" s="1079"/>
      <c r="J60" s="1079"/>
      <c r="K60" s="1079"/>
      <c r="L60" s="1079"/>
      <c r="M60" s="1078"/>
      <c r="N60" s="1079"/>
      <c r="O60" s="1079"/>
      <c r="P60" s="1079"/>
      <c r="Q60" s="1079"/>
      <c r="R60" s="1079"/>
      <c r="S60" s="1079"/>
      <c r="T60" s="1079"/>
      <c r="U60" s="1079"/>
      <c r="V60" s="1079"/>
      <c r="W60" s="1079"/>
      <c r="X60" s="1079"/>
      <c r="Y60" s="1078"/>
      <c r="Z60" s="1079"/>
      <c r="AA60" s="1079"/>
      <c r="AB60" s="1079"/>
      <c r="AC60" s="1079"/>
      <c r="AD60" s="1079"/>
      <c r="AE60" s="1079"/>
      <c r="AF60" s="1079"/>
      <c r="AG60" s="1079"/>
      <c r="AH60" s="1078"/>
      <c r="AI60" s="1079"/>
      <c r="AJ60" s="1079"/>
      <c r="AK60" s="1079"/>
      <c r="AL60" s="1079"/>
    </row>
    <row r="61" spans="1:38" s="7" customFormat="1" ht="7.5" customHeight="1" thickBot="1">
      <c r="A61" s="1080"/>
      <c r="B61" s="1081"/>
      <c r="C61" s="1081"/>
      <c r="D61" s="1081"/>
      <c r="E61" s="1081"/>
      <c r="F61" s="1081"/>
      <c r="G61" s="1081"/>
      <c r="H61" s="1081"/>
      <c r="I61" s="1081"/>
      <c r="J61" s="1081"/>
      <c r="K61" s="1081"/>
      <c r="L61" s="1081"/>
      <c r="M61" s="1082"/>
      <c r="N61" s="1081"/>
      <c r="O61" s="1081"/>
      <c r="P61" s="1081"/>
      <c r="Q61" s="1083"/>
      <c r="R61" s="1081"/>
      <c r="S61" s="1081"/>
      <c r="T61" s="1081"/>
      <c r="U61" s="1081"/>
      <c r="V61" s="1081"/>
      <c r="W61" s="1081"/>
      <c r="X61" s="1081"/>
      <c r="Y61" s="1082"/>
      <c r="Z61" s="1081"/>
      <c r="AA61" s="1081"/>
      <c r="AB61" s="1081"/>
      <c r="AC61" s="1083"/>
      <c r="AD61" s="1081"/>
      <c r="AE61" s="1081"/>
      <c r="AF61" s="1081"/>
      <c r="AG61" s="1081"/>
      <c r="AH61" s="1082"/>
      <c r="AI61" s="1081"/>
      <c r="AJ61" s="1081"/>
      <c r="AK61" s="1081"/>
      <c r="AL61" s="1081"/>
    </row>
    <row r="62" spans="1:38" s="120" customFormat="1" ht="15.75" customHeight="1" thickTop="1">
      <c r="A62" s="1084" t="s">
        <v>888</v>
      </c>
      <c r="B62" s="1074"/>
      <c r="C62" s="1074"/>
      <c r="D62" s="1074"/>
      <c r="E62" s="1085"/>
      <c r="F62" s="1074"/>
      <c r="G62" s="1074"/>
      <c r="H62" s="1074"/>
      <c r="I62" s="1074"/>
      <c r="J62" s="1074"/>
      <c r="K62" s="1074"/>
      <c r="L62" s="1074"/>
      <c r="M62" s="1086" t="s">
        <v>888</v>
      </c>
      <c r="N62" s="1074"/>
      <c r="O62" s="1074"/>
      <c r="P62" s="1074"/>
      <c r="Q62" s="1087"/>
      <c r="R62" s="1074"/>
      <c r="S62" s="1074"/>
      <c r="T62" s="1074"/>
      <c r="U62" s="1074"/>
      <c r="V62" s="1074"/>
      <c r="W62" s="1074"/>
      <c r="X62" s="1074"/>
      <c r="Y62" s="1086" t="s">
        <v>888</v>
      </c>
      <c r="Z62" s="1074"/>
      <c r="AA62" s="1074"/>
      <c r="AB62" s="1074"/>
      <c r="AC62" s="1088"/>
      <c r="AD62" s="1074"/>
      <c r="AE62" s="1074"/>
      <c r="AF62" s="1074"/>
      <c r="AG62" s="1074"/>
      <c r="AH62" s="1086" t="s">
        <v>888</v>
      </c>
      <c r="AI62" s="1074"/>
      <c r="AJ62" s="1074"/>
      <c r="AK62" s="1074"/>
      <c r="AL62" s="1074"/>
    </row>
    <row r="63" spans="1:38" s="120" customFormat="1" ht="12.15" customHeight="1">
      <c r="A63" s="1089"/>
      <c r="B63" s="1074"/>
      <c r="C63" s="1074"/>
      <c r="D63" s="1074"/>
      <c r="E63" s="1085"/>
      <c r="F63" s="1085"/>
      <c r="G63" s="1085"/>
      <c r="H63" s="1085"/>
      <c r="I63" s="1085"/>
      <c r="J63" s="1085"/>
      <c r="K63" s="1085"/>
      <c r="L63" s="1085"/>
      <c r="M63" s="1086"/>
      <c r="N63" s="1087"/>
      <c r="O63" s="1087"/>
      <c r="P63" s="1087"/>
      <c r="Q63" s="1087"/>
      <c r="R63" s="1087"/>
      <c r="S63" s="1087"/>
      <c r="T63" s="1087"/>
      <c r="U63" s="1087"/>
      <c r="V63" s="1087"/>
      <c r="W63" s="1087"/>
      <c r="X63" s="1087"/>
      <c r="Y63" s="1086"/>
      <c r="Z63" s="1088"/>
      <c r="AA63" s="1088"/>
      <c r="AB63" s="1088"/>
      <c r="AC63" s="1088"/>
      <c r="AD63" s="1088"/>
      <c r="AE63" s="1088"/>
      <c r="AF63" s="1085"/>
      <c r="AG63" s="1085"/>
      <c r="AH63" s="95"/>
      <c r="AI63" s="1085"/>
      <c r="AJ63" s="1088"/>
      <c r="AK63" s="1088"/>
      <c r="AL63" s="1088"/>
    </row>
    <row r="64" spans="1:38" s="123" customFormat="1" ht="11.25" customHeight="1">
      <c r="A64" s="1090"/>
      <c r="B64" s="1091"/>
      <c r="C64" s="1091"/>
      <c r="D64" s="1091"/>
      <c r="E64" s="1091"/>
      <c r="F64" s="1091"/>
      <c r="G64" s="1091"/>
      <c r="H64" s="1091"/>
      <c r="I64" s="1091"/>
      <c r="J64" s="1091"/>
      <c r="K64" s="1091"/>
      <c r="L64" s="1091"/>
      <c r="M64" s="1086"/>
      <c r="N64" s="1092"/>
      <c r="O64" s="1092"/>
      <c r="P64" s="1092"/>
      <c r="Q64" s="1092"/>
      <c r="R64" s="1092"/>
      <c r="S64" s="1092"/>
      <c r="T64" s="1092"/>
      <c r="U64" s="1092"/>
      <c r="V64" s="1092"/>
      <c r="W64" s="1092"/>
      <c r="X64" s="1092"/>
      <c r="Y64" s="1093"/>
      <c r="Z64" s="1094"/>
      <c r="AA64" s="1094"/>
      <c r="AB64" s="1094"/>
      <c r="AC64" s="1094"/>
      <c r="AD64" s="1094"/>
      <c r="AE64" s="1094"/>
      <c r="AF64" s="1094"/>
      <c r="AG64" s="1094"/>
      <c r="AH64" s="1086"/>
      <c r="AI64" s="1094"/>
      <c r="AJ64" s="1094"/>
      <c r="AK64" s="1094"/>
      <c r="AL64" s="1094"/>
    </row>
    <row r="65" spans="1:38" s="7" customFormat="1" ht="0.75" hidden="1" customHeight="1">
      <c r="A65" s="1095"/>
      <c r="B65" s="1095"/>
      <c r="C65" s="1095"/>
      <c r="D65" s="1095"/>
      <c r="E65" s="1095"/>
      <c r="F65" s="1095"/>
      <c r="G65" s="1095"/>
      <c r="H65" s="1095"/>
      <c r="I65" s="1095"/>
      <c r="J65" s="1095"/>
      <c r="K65" s="1095"/>
      <c r="L65" s="1095"/>
      <c r="M65" s="1096"/>
      <c r="N65" s="1097"/>
      <c r="O65" s="1097"/>
      <c r="P65" s="1097"/>
      <c r="Q65" s="1097"/>
      <c r="R65" s="1097"/>
      <c r="S65" s="1097"/>
      <c r="T65" s="1097"/>
      <c r="U65" s="1097"/>
      <c r="V65" s="1097"/>
      <c r="W65" s="1097"/>
      <c r="X65" s="1097"/>
      <c r="Y65" s="1096"/>
      <c r="Z65" s="1098"/>
      <c r="AA65" s="1098"/>
      <c r="AB65" s="1098"/>
      <c r="AC65" s="1098"/>
      <c r="AD65" s="1098"/>
      <c r="AE65" s="1098"/>
      <c r="AF65" s="1098"/>
      <c r="AG65" s="1098"/>
      <c r="AH65" s="1099"/>
      <c r="AI65" s="1098"/>
      <c r="AJ65" s="1098"/>
      <c r="AK65" s="1098"/>
      <c r="AL65" s="1098"/>
    </row>
    <row r="66" spans="1:38" s="7" customFormat="1" ht="0.75" customHeight="1">
      <c r="A66" s="1095"/>
      <c r="B66" s="1095"/>
      <c r="C66" s="1095"/>
      <c r="D66" s="1095"/>
      <c r="E66" s="1095"/>
      <c r="F66" s="1095"/>
      <c r="G66" s="1095"/>
      <c r="H66" s="1095"/>
      <c r="I66" s="1095"/>
      <c r="J66" s="1095"/>
      <c r="K66" s="1095"/>
      <c r="L66" s="1095"/>
      <c r="M66" s="1099"/>
      <c r="N66" s="1097"/>
      <c r="O66" s="1097"/>
      <c r="P66" s="1097"/>
      <c r="Q66" s="1097"/>
      <c r="R66" s="1097"/>
      <c r="S66" s="1097"/>
      <c r="T66" s="1097"/>
      <c r="U66" s="1097"/>
      <c r="V66" s="1097"/>
      <c r="W66" s="1097"/>
      <c r="X66" s="1097"/>
      <c r="Y66" s="1096"/>
      <c r="Z66" s="1098"/>
      <c r="AA66" s="1098"/>
      <c r="AB66" s="1099"/>
      <c r="AC66" s="1099"/>
      <c r="AD66" s="1098"/>
      <c r="AE66" s="1098"/>
      <c r="AF66" s="1098"/>
      <c r="AG66" s="1098"/>
      <c r="AH66" s="1099"/>
      <c r="AI66" s="1098"/>
      <c r="AJ66" s="1098"/>
      <c r="AK66" s="1098"/>
      <c r="AL66" s="1098"/>
    </row>
    <row r="67" spans="1:38" s="7" customFormat="1" ht="0.75" customHeight="1">
      <c r="A67" s="1100"/>
      <c r="B67" s="1101"/>
      <c r="C67" s="1101"/>
      <c r="D67" s="1100"/>
      <c r="E67" s="1100"/>
      <c r="F67" s="1100"/>
      <c r="G67" s="1100"/>
      <c r="H67" s="1100"/>
      <c r="I67" s="1100"/>
      <c r="J67" s="1100"/>
      <c r="K67" s="1100"/>
      <c r="L67" s="1100"/>
      <c r="M67" s="1050"/>
      <c r="N67" s="1102"/>
      <c r="O67" s="1102"/>
      <c r="P67" s="1102"/>
      <c r="Q67" s="1102"/>
      <c r="R67" s="1102"/>
      <c r="S67" s="1102"/>
      <c r="T67" s="1102"/>
      <c r="U67" s="1102"/>
      <c r="V67" s="1102"/>
      <c r="W67" s="1102"/>
      <c r="X67" s="1102"/>
      <c r="Y67" s="1050"/>
      <c r="Z67" s="1103"/>
      <c r="AA67" s="1103"/>
      <c r="AB67" s="1104"/>
      <c r="AC67" s="1104"/>
      <c r="AD67" s="1104"/>
      <c r="AE67" s="1104"/>
      <c r="AF67" s="1104"/>
      <c r="AG67" s="1104"/>
      <c r="AH67" s="1050"/>
      <c r="AI67" s="1104"/>
      <c r="AJ67" s="1103"/>
      <c r="AK67" s="1103"/>
      <c r="AL67" s="1103"/>
    </row>
    <row r="68" spans="1:38" s="362" customFormat="1" ht="27" customHeight="1">
      <c r="A68" s="1041" t="s">
        <v>839</v>
      </c>
      <c r="B68" s="1041"/>
      <c r="C68" s="1041"/>
      <c r="D68" s="1041"/>
      <c r="E68" s="1041"/>
      <c r="F68" s="1041"/>
      <c r="G68" s="1041"/>
      <c r="H68" s="1041"/>
      <c r="I68" s="1041"/>
      <c r="J68" s="1041"/>
      <c r="K68" s="1041"/>
      <c r="L68" s="1041"/>
      <c r="M68" s="1041" t="s">
        <v>839</v>
      </c>
      <c r="N68" s="1041"/>
      <c r="O68" s="1041"/>
      <c r="P68" s="1041"/>
      <c r="Q68" s="1041"/>
      <c r="R68" s="1041"/>
      <c r="S68" s="1041"/>
      <c r="T68" s="1041"/>
      <c r="U68" s="1041"/>
      <c r="V68" s="1041"/>
      <c r="W68" s="1041"/>
      <c r="X68" s="1041"/>
      <c r="Y68" s="1041" t="s">
        <v>839</v>
      </c>
      <c r="Z68" s="1041"/>
      <c r="AA68" s="1041"/>
      <c r="AB68" s="1041"/>
      <c r="AC68" s="1041"/>
      <c r="AD68" s="1041"/>
      <c r="AE68" s="1041"/>
      <c r="AF68" s="1041"/>
      <c r="AG68" s="1041"/>
      <c r="AH68" s="1041" t="s">
        <v>839</v>
      </c>
      <c r="AI68" s="1041"/>
      <c r="AJ68" s="1041"/>
      <c r="AK68" s="1041"/>
      <c r="AL68" s="1041"/>
    </row>
    <row r="69" spans="1:38" s="1044" customFormat="1" ht="18" customHeight="1">
      <c r="A69" s="1042">
        <v>45716</v>
      </c>
      <c r="B69" s="1042"/>
      <c r="C69" s="1042"/>
      <c r="D69" s="1042"/>
      <c r="E69" s="1042"/>
      <c r="F69" s="1042"/>
      <c r="G69" s="1042"/>
      <c r="H69" s="1042"/>
      <c r="I69" s="1042"/>
      <c r="J69" s="1042"/>
      <c r="K69" s="1042"/>
      <c r="L69" s="1042"/>
      <c r="M69" s="1042">
        <v>45716</v>
      </c>
      <c r="N69" s="1042"/>
      <c r="O69" s="1042"/>
      <c r="P69" s="1042"/>
      <c r="Q69" s="1042"/>
      <c r="R69" s="1042"/>
      <c r="S69" s="1042"/>
      <c r="T69" s="1042"/>
      <c r="U69" s="1042"/>
      <c r="V69" s="1042"/>
      <c r="W69" s="1042"/>
      <c r="X69" s="1042"/>
      <c r="Y69" s="1043">
        <v>45716</v>
      </c>
      <c r="Z69" s="1043"/>
      <c r="AA69" s="1043"/>
      <c r="AB69" s="1043"/>
      <c r="AC69" s="1043"/>
      <c r="AD69" s="1043"/>
      <c r="AE69" s="1043"/>
      <c r="AF69" s="1043"/>
      <c r="AG69" s="1043"/>
      <c r="AH69" s="1043">
        <v>45716</v>
      </c>
      <c r="AI69" s="1043"/>
      <c r="AJ69" s="1043"/>
      <c r="AK69" s="1043"/>
      <c r="AL69" s="1043"/>
    </row>
    <row r="70" spans="1:38" s="364" customFormat="1" ht="15" customHeight="1">
      <c r="A70" s="1045" t="s">
        <v>840</v>
      </c>
      <c r="B70" s="1045"/>
      <c r="C70" s="1045"/>
      <c r="D70" s="1045"/>
      <c r="E70" s="1045"/>
      <c r="F70" s="1045"/>
      <c r="G70" s="1045"/>
      <c r="H70" s="1045"/>
      <c r="I70" s="1045"/>
      <c r="J70" s="1045"/>
      <c r="K70" s="1045"/>
      <c r="L70" s="1045"/>
      <c r="M70" s="1045" t="s">
        <v>840</v>
      </c>
      <c r="N70" s="1045"/>
      <c r="O70" s="1045"/>
      <c r="P70" s="1045"/>
      <c r="Q70" s="1045"/>
      <c r="R70" s="1045"/>
      <c r="S70" s="1045"/>
      <c r="T70" s="1045"/>
      <c r="U70" s="1045"/>
      <c r="V70" s="1045"/>
      <c r="W70" s="1045"/>
      <c r="X70" s="1045"/>
      <c r="Y70" s="1045" t="s">
        <v>840</v>
      </c>
      <c r="Z70" s="1045"/>
      <c r="AA70" s="1045"/>
      <c r="AB70" s="1045"/>
      <c r="AC70" s="1045"/>
      <c r="AD70" s="1045"/>
      <c r="AE70" s="1045"/>
      <c r="AF70" s="1045"/>
      <c r="AG70" s="1045"/>
      <c r="AH70" s="1045" t="s">
        <v>840</v>
      </c>
      <c r="AI70" s="1045"/>
      <c r="AJ70" s="1045"/>
      <c r="AK70" s="1045"/>
      <c r="AL70" s="1045"/>
    </row>
    <row r="71" spans="1:38" s="7" customFormat="1" ht="3.9" customHeight="1" thickBot="1">
      <c r="A71" s="1105"/>
      <c r="B71" s="1105"/>
      <c r="C71" s="1105"/>
      <c r="D71" s="1105"/>
      <c r="E71" s="1105"/>
      <c r="F71" s="1105"/>
      <c r="G71" s="1105"/>
      <c r="H71" s="1105"/>
      <c r="I71" s="1105"/>
      <c r="J71" s="1105"/>
      <c r="K71" s="1105"/>
      <c r="L71" s="1105"/>
      <c r="M71" s="1051"/>
      <c r="N71" s="1106"/>
      <c r="O71" s="1106"/>
      <c r="P71" s="1106"/>
      <c r="Q71" s="1106"/>
      <c r="R71" s="1106"/>
      <c r="S71" s="1106"/>
      <c r="T71" s="1106"/>
      <c r="U71" s="1106"/>
      <c r="V71" s="1106"/>
      <c r="W71" s="1106"/>
      <c r="X71" s="1106"/>
      <c r="Y71" s="1051"/>
      <c r="Z71" s="1051"/>
      <c r="AA71" s="1052"/>
      <c r="AB71" s="1107"/>
      <c r="AC71" s="1107"/>
      <c r="AD71" s="1051"/>
      <c r="AE71" s="1051"/>
      <c r="AF71" s="1051"/>
      <c r="AG71" s="1051"/>
      <c r="AH71" s="1051"/>
      <c r="AI71" s="1051"/>
      <c r="AJ71" s="1051"/>
      <c r="AK71" s="1051"/>
      <c r="AL71" s="1050"/>
    </row>
    <row r="72" spans="1:38" s="7" customFormat="1" ht="29.25" customHeight="1" thickTop="1">
      <c r="A72" s="1108" t="s">
        <v>889</v>
      </c>
      <c r="B72" s="1054" t="s">
        <v>28</v>
      </c>
      <c r="C72" s="1054"/>
      <c r="D72" s="1054"/>
      <c r="E72" s="1055"/>
      <c r="F72" s="1054" t="s">
        <v>29</v>
      </c>
      <c r="G72" s="1054"/>
      <c r="H72" s="1054"/>
      <c r="I72" s="1056"/>
      <c r="J72" s="1054" t="s">
        <v>842</v>
      </c>
      <c r="K72" s="1054"/>
      <c r="L72" s="1054"/>
      <c r="M72" s="1108" t="s">
        <v>889</v>
      </c>
      <c r="N72" s="1054" t="s">
        <v>31</v>
      </c>
      <c r="O72" s="1054"/>
      <c r="P72" s="1054"/>
      <c r="Q72" s="1057"/>
      <c r="R72" s="1054" t="s">
        <v>32</v>
      </c>
      <c r="S72" s="1054"/>
      <c r="T72" s="1054"/>
      <c r="U72" s="1056"/>
      <c r="V72" s="1054" t="s">
        <v>843</v>
      </c>
      <c r="W72" s="1054"/>
      <c r="X72" s="1054"/>
      <c r="Y72" s="1108" t="s">
        <v>889</v>
      </c>
      <c r="Z72" s="1054" t="s">
        <v>844</v>
      </c>
      <c r="AA72" s="1054"/>
      <c r="AB72" s="1054"/>
      <c r="AC72" s="1057"/>
      <c r="AD72" s="1054" t="s">
        <v>35</v>
      </c>
      <c r="AE72" s="1054"/>
      <c r="AF72" s="1054"/>
      <c r="AG72" s="1056"/>
      <c r="AH72" s="1108" t="s">
        <v>889</v>
      </c>
      <c r="AI72" s="1056"/>
      <c r="AJ72" s="1058" t="s">
        <v>747</v>
      </c>
      <c r="AK72" s="1058"/>
      <c r="AL72" s="1058"/>
    </row>
    <row r="73" spans="1:38" s="7" customFormat="1" ht="12.15" customHeight="1">
      <c r="A73" s="1109"/>
      <c r="B73" s="1110" t="s">
        <v>845</v>
      </c>
      <c r="C73" s="1111" t="s">
        <v>846</v>
      </c>
      <c r="D73" s="1111" t="s">
        <v>847</v>
      </c>
      <c r="E73" s="1110"/>
      <c r="F73" s="1111" t="s">
        <v>845</v>
      </c>
      <c r="G73" s="1111" t="s">
        <v>846</v>
      </c>
      <c r="H73" s="1111" t="s">
        <v>847</v>
      </c>
      <c r="I73" s="1110"/>
      <c r="J73" s="1062" t="s">
        <v>845</v>
      </c>
      <c r="K73" s="1063" t="s">
        <v>846</v>
      </c>
      <c r="L73" s="1062" t="s">
        <v>847</v>
      </c>
      <c r="M73" s="1109"/>
      <c r="N73" s="1062" t="s">
        <v>845</v>
      </c>
      <c r="O73" s="1063" t="s">
        <v>846</v>
      </c>
      <c r="P73" s="1062" t="s">
        <v>847</v>
      </c>
      <c r="Q73" s="1062"/>
      <c r="R73" s="1062" t="s">
        <v>845</v>
      </c>
      <c r="S73" s="1063" t="s">
        <v>846</v>
      </c>
      <c r="T73" s="1062" t="s">
        <v>847</v>
      </c>
      <c r="U73" s="1062"/>
      <c r="V73" s="1063" t="s">
        <v>845</v>
      </c>
      <c r="W73" s="1063" t="s">
        <v>846</v>
      </c>
      <c r="X73" s="1063" t="s">
        <v>847</v>
      </c>
      <c r="Y73" s="1109"/>
      <c r="Z73" s="1062" t="s">
        <v>845</v>
      </c>
      <c r="AA73" s="1063" t="s">
        <v>846</v>
      </c>
      <c r="AB73" s="1062" t="s">
        <v>847</v>
      </c>
      <c r="AC73" s="1062"/>
      <c r="AD73" s="1063" t="s">
        <v>845</v>
      </c>
      <c r="AE73" s="1063" t="s">
        <v>846</v>
      </c>
      <c r="AF73" s="1063" t="s">
        <v>847</v>
      </c>
      <c r="AG73" s="1062"/>
      <c r="AH73" s="1109"/>
      <c r="AI73" s="1062"/>
      <c r="AJ73" s="1063" t="s">
        <v>845</v>
      </c>
      <c r="AK73" s="1063" t="s">
        <v>846</v>
      </c>
      <c r="AL73" s="1063" t="s">
        <v>847</v>
      </c>
    </row>
    <row r="74" spans="1:38" s="7" customFormat="1" ht="3.15" customHeight="1">
      <c r="A74" s="1112"/>
      <c r="B74" s="1113"/>
      <c r="C74" s="1113"/>
      <c r="D74" s="1113"/>
      <c r="E74" s="1113"/>
      <c r="F74" s="1113"/>
      <c r="G74" s="1113"/>
      <c r="H74" s="1113"/>
      <c r="I74" s="1113"/>
      <c r="J74" s="1113"/>
      <c r="K74" s="1113"/>
      <c r="L74" s="1113"/>
      <c r="M74" s="1066"/>
      <c r="N74" s="1114"/>
      <c r="O74" s="1114"/>
      <c r="P74" s="1114"/>
      <c r="Q74" s="1114"/>
      <c r="R74" s="1114"/>
      <c r="S74" s="1114"/>
      <c r="T74" s="1114"/>
      <c r="U74" s="1114"/>
      <c r="V74" s="1114"/>
      <c r="W74" s="1114"/>
      <c r="X74" s="1114"/>
      <c r="Y74" s="1066"/>
      <c r="Z74" s="1114"/>
      <c r="AA74" s="1114"/>
      <c r="AB74" s="1114"/>
      <c r="AC74" s="1114"/>
      <c r="AD74" s="1114"/>
      <c r="AE74" s="1114"/>
      <c r="AF74" s="1114"/>
      <c r="AG74" s="1114"/>
      <c r="AH74" s="1066"/>
      <c r="AI74" s="1114"/>
      <c r="AJ74" s="1114"/>
      <c r="AK74" s="1114"/>
      <c r="AL74" s="1114"/>
    </row>
    <row r="75" spans="1:38" s="500" customFormat="1" ht="10.199999999999999" customHeight="1">
      <c r="A75" s="1067" t="s">
        <v>890</v>
      </c>
      <c r="B75" s="1068">
        <v>1226230.791</v>
      </c>
      <c r="C75" s="1068">
        <v>55069.671000000002</v>
      </c>
      <c r="D75" s="1068">
        <v>1281300.4620000001</v>
      </c>
      <c r="E75" s="1068"/>
      <c r="F75" s="1068">
        <v>1565652.4550000001</v>
      </c>
      <c r="G75" s="1068">
        <v>13645.47</v>
      </c>
      <c r="H75" s="1068">
        <v>1579297.925</v>
      </c>
      <c r="I75" s="1068"/>
      <c r="J75" s="1068">
        <v>888925.08200000005</v>
      </c>
      <c r="K75" s="1068">
        <v>0</v>
      </c>
      <c r="L75" s="1068">
        <v>888925.08200000005</v>
      </c>
      <c r="M75" s="1067" t="s">
        <v>890</v>
      </c>
      <c r="N75" s="1068">
        <v>234253.902</v>
      </c>
      <c r="O75" s="1068">
        <v>20607.254000000001</v>
      </c>
      <c r="P75" s="1068">
        <v>254861.15700000001</v>
      </c>
      <c r="Q75" s="1068"/>
      <c r="R75" s="1068">
        <v>1174385.6780000001</v>
      </c>
      <c r="S75" s="1068">
        <v>50224.021999999997</v>
      </c>
      <c r="T75" s="1068">
        <v>1224609.7</v>
      </c>
      <c r="U75" s="1068"/>
      <c r="V75" s="1068">
        <v>0</v>
      </c>
      <c r="W75" s="1068">
        <v>0</v>
      </c>
      <c r="X75" s="1068">
        <v>0</v>
      </c>
      <c r="Y75" s="1067" t="s">
        <v>890</v>
      </c>
      <c r="Z75" s="1068">
        <v>533647.30200000003</v>
      </c>
      <c r="AA75" s="1068">
        <v>1501.604</v>
      </c>
      <c r="AB75" s="1068">
        <v>535148.90700000001</v>
      </c>
      <c r="AC75" s="1068"/>
      <c r="AD75" s="1068">
        <v>96738.020999999993</v>
      </c>
      <c r="AE75" s="1068">
        <v>20.338999999999999</v>
      </c>
      <c r="AF75" s="1068">
        <v>96758.36</v>
      </c>
      <c r="AG75" s="1068"/>
      <c r="AH75" s="1067" t="s">
        <v>890</v>
      </c>
      <c r="AI75" s="1068"/>
      <c r="AJ75" s="1068">
        <v>5719833.2310000006</v>
      </c>
      <c r="AK75" s="1068">
        <v>141068.36000000002</v>
      </c>
      <c r="AL75" s="1068">
        <v>5860901.5930000003</v>
      </c>
    </row>
    <row r="76" spans="1:38" s="500" customFormat="1" ht="5.0999999999999996" customHeight="1">
      <c r="A76" s="1073"/>
      <c r="B76" s="1074"/>
      <c r="C76" s="1074"/>
      <c r="D76" s="1074"/>
      <c r="E76" s="1074"/>
      <c r="F76" s="1074"/>
      <c r="G76" s="1074"/>
      <c r="H76" s="1074"/>
      <c r="I76" s="1074"/>
      <c r="J76" s="1074">
        <v>0</v>
      </c>
      <c r="K76" s="1074">
        <v>0</v>
      </c>
      <c r="L76" s="1074">
        <v>0</v>
      </c>
      <c r="M76" s="1073"/>
      <c r="N76" s="1074"/>
      <c r="O76" s="1074"/>
      <c r="P76" s="1074"/>
      <c r="Q76" s="1074"/>
      <c r="R76" s="1074"/>
      <c r="S76" s="1074"/>
      <c r="T76" s="1074"/>
      <c r="U76" s="1074"/>
      <c r="V76" s="1074">
        <v>0</v>
      </c>
      <c r="W76" s="1074">
        <v>0</v>
      </c>
      <c r="X76" s="1074">
        <v>0</v>
      </c>
      <c r="Y76" s="1073"/>
      <c r="Z76" s="1074"/>
      <c r="AA76" s="1074"/>
      <c r="AB76" s="1074"/>
      <c r="AC76" s="1074"/>
      <c r="AD76" s="1074"/>
      <c r="AE76" s="1074"/>
      <c r="AF76" s="1074"/>
      <c r="AG76" s="1074"/>
      <c r="AH76" s="1073"/>
      <c r="AI76" s="1074"/>
      <c r="AJ76" s="1074"/>
      <c r="AK76" s="1074"/>
      <c r="AL76" s="1074"/>
    </row>
    <row r="77" spans="1:38" s="500" customFormat="1" ht="10.199999999999999" customHeight="1">
      <c r="A77" s="1073" t="s">
        <v>891</v>
      </c>
      <c r="B77" s="1074">
        <v>248.06299999999999</v>
      </c>
      <c r="C77" s="1074">
        <v>92.671999999999997</v>
      </c>
      <c r="D77" s="1074">
        <v>340.73599999999999</v>
      </c>
      <c r="E77" s="1074"/>
      <c r="F77" s="1074">
        <v>0</v>
      </c>
      <c r="G77" s="1074">
        <v>0</v>
      </c>
      <c r="H77" s="1074">
        <v>0</v>
      </c>
      <c r="I77" s="1074"/>
      <c r="J77" s="1074">
        <v>0</v>
      </c>
      <c r="K77" s="1074">
        <v>0</v>
      </c>
      <c r="L77" s="1074">
        <v>0</v>
      </c>
      <c r="M77" s="1073" t="s">
        <v>891</v>
      </c>
      <c r="N77" s="1074">
        <v>0</v>
      </c>
      <c r="O77" s="1074">
        <v>0</v>
      </c>
      <c r="P77" s="1074">
        <v>0</v>
      </c>
      <c r="Q77" s="1074"/>
      <c r="R77" s="1074">
        <v>0</v>
      </c>
      <c r="S77" s="1074">
        <v>0</v>
      </c>
      <c r="T77" s="1074">
        <v>0</v>
      </c>
      <c r="U77" s="1074"/>
      <c r="V77" s="1074">
        <v>0</v>
      </c>
      <c r="W77" s="1074">
        <v>0</v>
      </c>
      <c r="X77" s="1074">
        <v>0</v>
      </c>
      <c r="Y77" s="1073" t="s">
        <v>891</v>
      </c>
      <c r="Z77" s="1074">
        <v>0</v>
      </c>
      <c r="AA77" s="1074">
        <v>0</v>
      </c>
      <c r="AB77" s="1074">
        <v>0</v>
      </c>
      <c r="AC77" s="1074"/>
      <c r="AD77" s="1074">
        <v>0</v>
      </c>
      <c r="AE77" s="1074">
        <v>0</v>
      </c>
      <c r="AF77" s="1074">
        <v>0</v>
      </c>
      <c r="AG77" s="1074"/>
      <c r="AH77" s="1073" t="s">
        <v>891</v>
      </c>
      <c r="AI77" s="1074"/>
      <c r="AJ77" s="1074">
        <v>248.06299999999999</v>
      </c>
      <c r="AK77" s="1074">
        <v>92.671999999999997</v>
      </c>
      <c r="AL77" s="1074">
        <v>340.73599999999999</v>
      </c>
    </row>
    <row r="78" spans="1:38" s="500" customFormat="1" ht="10.199999999999999" customHeight="1">
      <c r="A78" s="1073" t="s">
        <v>892</v>
      </c>
      <c r="B78" s="1074">
        <v>122779.211</v>
      </c>
      <c r="C78" s="1074">
        <v>12915.566999999999</v>
      </c>
      <c r="D78" s="1074">
        <v>135694.77900000001</v>
      </c>
      <c r="E78" s="1074"/>
      <c r="F78" s="1074">
        <v>254432.894</v>
      </c>
      <c r="G78" s="1074">
        <v>8661.6890000000003</v>
      </c>
      <c r="H78" s="1074">
        <v>263094.58399999997</v>
      </c>
      <c r="I78" s="1074"/>
      <c r="J78" s="1074">
        <v>258740.50200000001</v>
      </c>
      <c r="K78" s="1074">
        <v>0</v>
      </c>
      <c r="L78" s="1074">
        <v>258740.50200000001</v>
      </c>
      <c r="M78" s="1073" t="s">
        <v>892</v>
      </c>
      <c r="N78" s="1074">
        <v>168993.06</v>
      </c>
      <c r="O78" s="1074">
        <v>880.56200000000001</v>
      </c>
      <c r="P78" s="1074">
        <v>169873.62299999999</v>
      </c>
      <c r="Q78" s="1074"/>
      <c r="R78" s="1074">
        <v>713856.96</v>
      </c>
      <c r="S78" s="1074">
        <v>21467.184000000001</v>
      </c>
      <c r="T78" s="1074">
        <v>735324.14500000002</v>
      </c>
      <c r="U78" s="1074"/>
      <c r="V78" s="1074">
        <v>0</v>
      </c>
      <c r="W78" s="1074">
        <v>0</v>
      </c>
      <c r="X78" s="1074">
        <v>0</v>
      </c>
      <c r="Y78" s="1073" t="s">
        <v>892</v>
      </c>
      <c r="Z78" s="1074">
        <v>16358.778</v>
      </c>
      <c r="AA78" s="1074">
        <v>701.18399999999997</v>
      </c>
      <c r="AB78" s="1074">
        <v>17059.963</v>
      </c>
      <c r="AC78" s="1074"/>
      <c r="AD78" s="1074">
        <v>1.603</v>
      </c>
      <c r="AE78" s="1074">
        <v>0</v>
      </c>
      <c r="AF78" s="1074">
        <v>1.603</v>
      </c>
      <c r="AG78" s="1074"/>
      <c r="AH78" s="1073" t="s">
        <v>892</v>
      </c>
      <c r="AI78" s="1074"/>
      <c r="AJ78" s="1074">
        <v>1535163.0079999997</v>
      </c>
      <c r="AK78" s="1074">
        <v>44626.186000000009</v>
      </c>
      <c r="AL78" s="1074">
        <v>1579789.1989999998</v>
      </c>
    </row>
    <row r="79" spans="1:38" s="500" customFormat="1" ht="10.199999999999999" customHeight="1">
      <c r="A79" s="1073" t="s">
        <v>893</v>
      </c>
      <c r="B79" s="1074">
        <v>1090663.1680000001</v>
      </c>
      <c r="C79" s="1074">
        <v>41807.968000000001</v>
      </c>
      <c r="D79" s="1074">
        <v>1132471.1370000001</v>
      </c>
      <c r="E79" s="1074"/>
      <c r="F79" s="1074">
        <v>1285763.7379999999</v>
      </c>
      <c r="G79" s="1074">
        <v>4963.2709999999997</v>
      </c>
      <c r="H79" s="1074">
        <v>1290727.01</v>
      </c>
      <c r="I79" s="1074"/>
      <c r="J79" s="1074">
        <v>630184.57999999996</v>
      </c>
      <c r="K79" s="1074">
        <v>0</v>
      </c>
      <c r="L79" s="1074">
        <v>630184.57999999996</v>
      </c>
      <c r="M79" s="1073" t="s">
        <v>893</v>
      </c>
      <c r="N79" s="1074">
        <v>61740.661</v>
      </c>
      <c r="O79" s="1074">
        <v>19570.383000000002</v>
      </c>
      <c r="P79" s="1074">
        <v>81311.043999999994</v>
      </c>
      <c r="Q79" s="1074"/>
      <c r="R79" s="1074">
        <v>422181.60100000002</v>
      </c>
      <c r="S79" s="1074">
        <v>28756.813999999998</v>
      </c>
      <c r="T79" s="1074">
        <v>450938.41600000003</v>
      </c>
      <c r="U79" s="1074"/>
      <c r="V79" s="1074">
        <v>0</v>
      </c>
      <c r="W79" s="1074">
        <v>0</v>
      </c>
      <c r="X79" s="1074">
        <v>0</v>
      </c>
      <c r="Y79" s="1073" t="s">
        <v>893</v>
      </c>
      <c r="Z79" s="1074">
        <v>513830.33199999999</v>
      </c>
      <c r="AA79" s="1074">
        <v>800.41700000000003</v>
      </c>
      <c r="AB79" s="1074">
        <v>514630.75</v>
      </c>
      <c r="AC79" s="1074"/>
      <c r="AD79" s="1074">
        <v>96736.418000000005</v>
      </c>
      <c r="AE79" s="1074">
        <v>20.338999999999999</v>
      </c>
      <c r="AF79" s="1074">
        <v>96756.756999999998</v>
      </c>
      <c r="AG79" s="1074"/>
      <c r="AH79" s="1073" t="s">
        <v>893</v>
      </c>
      <c r="AI79" s="1074"/>
      <c r="AJ79" s="1074">
        <v>4101100.4979999997</v>
      </c>
      <c r="AK79" s="1074">
        <v>95919.19200000001</v>
      </c>
      <c r="AL79" s="1074">
        <v>4197019.6940000001</v>
      </c>
    </row>
    <row r="80" spans="1:38" s="500" customFormat="1" ht="10.199999999999999" customHeight="1">
      <c r="A80" s="1072" t="s">
        <v>894</v>
      </c>
      <c r="B80" s="1070">
        <v>0</v>
      </c>
      <c r="C80" s="1070">
        <v>0</v>
      </c>
      <c r="D80" s="1070">
        <v>0</v>
      </c>
      <c r="E80" s="1070"/>
      <c r="F80" s="1070">
        <v>0</v>
      </c>
      <c r="G80" s="1070">
        <v>0</v>
      </c>
      <c r="H80" s="1070">
        <v>0</v>
      </c>
      <c r="I80" s="1070"/>
      <c r="J80" s="1070">
        <v>0</v>
      </c>
      <c r="K80" s="1070">
        <v>0</v>
      </c>
      <c r="L80" s="1070">
        <v>0</v>
      </c>
      <c r="M80" s="1072" t="s">
        <v>894</v>
      </c>
      <c r="N80" s="1070">
        <v>0</v>
      </c>
      <c r="O80" s="1070">
        <v>0</v>
      </c>
      <c r="P80" s="1070">
        <v>0</v>
      </c>
      <c r="Q80" s="1070"/>
      <c r="R80" s="1070">
        <v>0</v>
      </c>
      <c r="S80" s="1070">
        <v>0</v>
      </c>
      <c r="T80" s="1070">
        <v>0</v>
      </c>
      <c r="U80" s="1070"/>
      <c r="V80" s="1070">
        <v>0</v>
      </c>
      <c r="W80" s="1070">
        <v>0</v>
      </c>
      <c r="X80" s="1070">
        <v>0</v>
      </c>
      <c r="Y80" s="1072" t="s">
        <v>894</v>
      </c>
      <c r="Z80" s="1070">
        <v>0</v>
      </c>
      <c r="AA80" s="1070">
        <v>0</v>
      </c>
      <c r="AB80" s="1070">
        <v>0</v>
      </c>
      <c r="AC80" s="1070"/>
      <c r="AD80" s="1070">
        <v>0</v>
      </c>
      <c r="AE80" s="1070">
        <v>0</v>
      </c>
      <c r="AF80" s="1070">
        <v>0</v>
      </c>
      <c r="AG80" s="1070"/>
      <c r="AH80" s="1072" t="s">
        <v>894</v>
      </c>
      <c r="AI80" s="1070"/>
      <c r="AJ80" s="1070">
        <v>0</v>
      </c>
      <c r="AK80" s="1070">
        <v>0</v>
      </c>
      <c r="AL80" s="1070">
        <v>0</v>
      </c>
    </row>
    <row r="81" spans="1:38" s="500" customFormat="1" ht="10.199999999999999" customHeight="1">
      <c r="A81" s="1072" t="s">
        <v>895</v>
      </c>
      <c r="B81" s="1070">
        <v>1058503.304</v>
      </c>
      <c r="C81" s="1070">
        <v>35893.417999999998</v>
      </c>
      <c r="D81" s="1070">
        <v>1094396.723</v>
      </c>
      <c r="E81" s="1070"/>
      <c r="F81" s="1070">
        <v>1161942.5970000001</v>
      </c>
      <c r="G81" s="1070">
        <v>1782.2909999999999</v>
      </c>
      <c r="H81" s="1070">
        <v>1163724.889</v>
      </c>
      <c r="I81" s="1070"/>
      <c r="J81" s="1070">
        <v>630184.57999999996</v>
      </c>
      <c r="K81" s="1070">
        <v>0</v>
      </c>
      <c r="L81" s="1070">
        <v>630184.57999999996</v>
      </c>
      <c r="M81" s="1072" t="s">
        <v>895</v>
      </c>
      <c r="N81" s="1070">
        <v>54337.803999999996</v>
      </c>
      <c r="O81" s="1070">
        <v>19443.879000000001</v>
      </c>
      <c r="P81" s="1070">
        <v>73781.683999999994</v>
      </c>
      <c r="Q81" s="1070"/>
      <c r="R81" s="1070">
        <v>331969.66700000002</v>
      </c>
      <c r="S81" s="1070">
        <v>28756.813999999998</v>
      </c>
      <c r="T81" s="1070">
        <v>360726.48100000003</v>
      </c>
      <c r="U81" s="1070"/>
      <c r="V81" s="1070">
        <v>0</v>
      </c>
      <c r="W81" s="1070">
        <v>0</v>
      </c>
      <c r="X81" s="1070">
        <v>0</v>
      </c>
      <c r="Y81" s="1072" t="s">
        <v>895</v>
      </c>
      <c r="Z81" s="1070">
        <v>440109.11</v>
      </c>
      <c r="AA81" s="1070">
        <v>376.60899999999998</v>
      </c>
      <c r="AB81" s="1070">
        <v>440485.72</v>
      </c>
      <c r="AC81" s="1070"/>
      <c r="AD81" s="1070">
        <v>96736.418000000005</v>
      </c>
      <c r="AE81" s="1070">
        <v>20.338999999999999</v>
      </c>
      <c r="AF81" s="1070">
        <v>96756.756999999998</v>
      </c>
      <c r="AG81" s="1070"/>
      <c r="AH81" s="1072" t="s">
        <v>895</v>
      </c>
      <c r="AI81" s="1070"/>
      <c r="AJ81" s="1070">
        <v>3773783.48</v>
      </c>
      <c r="AK81" s="1070">
        <v>86273.35</v>
      </c>
      <c r="AL81" s="1070">
        <v>3860056.8339999998</v>
      </c>
    </row>
    <row r="82" spans="1:38" s="500" customFormat="1" ht="10.199999999999999" customHeight="1">
      <c r="A82" s="1072" t="s">
        <v>896</v>
      </c>
      <c r="B82" s="1070">
        <v>31999.057000000001</v>
      </c>
      <c r="C82" s="1070">
        <v>5870.63</v>
      </c>
      <c r="D82" s="1070">
        <v>37869.688000000002</v>
      </c>
      <c r="E82" s="1070"/>
      <c r="F82" s="1070">
        <v>123821.14</v>
      </c>
      <c r="G82" s="1070">
        <v>3180.9789999999998</v>
      </c>
      <c r="H82" s="1070">
        <v>127002.12</v>
      </c>
      <c r="I82" s="1070"/>
      <c r="J82" s="1070">
        <v>0</v>
      </c>
      <c r="K82" s="1070">
        <v>0</v>
      </c>
      <c r="L82" s="1070">
        <v>0</v>
      </c>
      <c r="M82" s="1072" t="s">
        <v>896</v>
      </c>
      <c r="N82" s="1070">
        <v>7402.8559999999998</v>
      </c>
      <c r="O82" s="1070">
        <v>126.503</v>
      </c>
      <c r="P82" s="1070">
        <v>7529.3590000000004</v>
      </c>
      <c r="Q82" s="1070"/>
      <c r="R82" s="1070">
        <v>90211.933999999994</v>
      </c>
      <c r="S82" s="1070">
        <v>0</v>
      </c>
      <c r="T82" s="1070">
        <v>90211.933999999994</v>
      </c>
      <c r="U82" s="1070"/>
      <c r="V82" s="1070">
        <v>0</v>
      </c>
      <c r="W82" s="1070">
        <v>0</v>
      </c>
      <c r="X82" s="1070">
        <v>0</v>
      </c>
      <c r="Y82" s="1072" t="s">
        <v>896</v>
      </c>
      <c r="Z82" s="1070">
        <v>73721.221999999994</v>
      </c>
      <c r="AA82" s="1070">
        <v>423.80799999999999</v>
      </c>
      <c r="AB82" s="1070">
        <v>74145.03</v>
      </c>
      <c r="AC82" s="1070"/>
      <c r="AD82" s="1070">
        <v>0</v>
      </c>
      <c r="AE82" s="1070">
        <v>0</v>
      </c>
      <c r="AF82" s="1070">
        <v>0</v>
      </c>
      <c r="AG82" s="1070"/>
      <c r="AH82" s="1072" t="s">
        <v>896</v>
      </c>
      <c r="AI82" s="1070"/>
      <c r="AJ82" s="1070">
        <v>327156.20899999997</v>
      </c>
      <c r="AK82" s="1070">
        <v>9601.9200000000019</v>
      </c>
      <c r="AL82" s="1070">
        <v>336758.13099999994</v>
      </c>
    </row>
    <row r="83" spans="1:38" s="500" customFormat="1" ht="10.199999999999999" customHeight="1">
      <c r="A83" s="1072" t="s">
        <v>897</v>
      </c>
      <c r="B83" s="1070">
        <v>160.80600000000001</v>
      </c>
      <c r="C83" s="1070">
        <v>43.918999999999997</v>
      </c>
      <c r="D83" s="1070">
        <v>204.72499999999999</v>
      </c>
      <c r="E83" s="1070"/>
      <c r="F83" s="1070">
        <v>0</v>
      </c>
      <c r="G83" s="1070">
        <v>0</v>
      </c>
      <c r="H83" s="1070">
        <v>0</v>
      </c>
      <c r="I83" s="1070"/>
      <c r="J83" s="1070">
        <v>0</v>
      </c>
      <c r="K83" s="1070">
        <v>0</v>
      </c>
      <c r="L83" s="1070">
        <v>0</v>
      </c>
      <c r="M83" s="1072" t="s">
        <v>897</v>
      </c>
      <c r="N83" s="1070">
        <v>0</v>
      </c>
      <c r="O83" s="1070">
        <v>0</v>
      </c>
      <c r="P83" s="1070">
        <v>0</v>
      </c>
      <c r="Q83" s="1070"/>
      <c r="R83" s="1070">
        <v>0</v>
      </c>
      <c r="S83" s="1070">
        <v>0</v>
      </c>
      <c r="T83" s="1070">
        <v>0</v>
      </c>
      <c r="U83" s="1070"/>
      <c r="V83" s="1070">
        <v>0</v>
      </c>
      <c r="W83" s="1070">
        <v>0</v>
      </c>
      <c r="X83" s="1070">
        <v>0</v>
      </c>
      <c r="Y83" s="1072" t="s">
        <v>897</v>
      </c>
      <c r="Z83" s="1070">
        <v>0</v>
      </c>
      <c r="AA83" s="1070">
        <v>0</v>
      </c>
      <c r="AB83" s="1070">
        <v>0</v>
      </c>
      <c r="AC83" s="1070"/>
      <c r="AD83" s="1070">
        <v>0</v>
      </c>
      <c r="AE83" s="1070">
        <v>0</v>
      </c>
      <c r="AF83" s="1070">
        <v>0</v>
      </c>
      <c r="AG83" s="1070"/>
      <c r="AH83" s="1072" t="s">
        <v>897</v>
      </c>
      <c r="AI83" s="1070"/>
      <c r="AJ83" s="1070" t="e">
        <v>#VALUE!</v>
      </c>
      <c r="AK83" s="1070">
        <v>43.918999999999997</v>
      </c>
      <c r="AL83" s="1070">
        <v>204.72499999999999</v>
      </c>
    </row>
    <row r="84" spans="1:38" s="500" customFormat="1" ht="10.199999999999999" customHeight="1">
      <c r="A84" s="1073" t="s">
        <v>898</v>
      </c>
      <c r="B84" s="1074">
        <v>4430.3980000000001</v>
      </c>
      <c r="C84" s="1074">
        <v>67.245000000000005</v>
      </c>
      <c r="D84" s="1074">
        <v>4497.6440000000002</v>
      </c>
      <c r="E84" s="1074"/>
      <c r="F84" s="1074">
        <v>23517.487000000001</v>
      </c>
      <c r="G84" s="1074">
        <v>19.957000000000001</v>
      </c>
      <c r="H84" s="1074">
        <v>23537.445</v>
      </c>
      <c r="I84" s="1074"/>
      <c r="J84" s="1074">
        <v>0</v>
      </c>
      <c r="K84" s="1074">
        <v>0</v>
      </c>
      <c r="L84" s="1074">
        <v>0</v>
      </c>
      <c r="M84" s="1073" t="s">
        <v>898</v>
      </c>
      <c r="N84" s="1074">
        <v>64.048000000000002</v>
      </c>
      <c r="O84" s="1074">
        <v>3.742</v>
      </c>
      <c r="P84" s="1074">
        <v>67.790999999999997</v>
      </c>
      <c r="Q84" s="1074"/>
      <c r="R84" s="1074">
        <v>21883.54</v>
      </c>
      <c r="S84" s="1074">
        <v>2.3E-2</v>
      </c>
      <c r="T84" s="1074">
        <v>21883.562999999998</v>
      </c>
      <c r="U84" s="1074"/>
      <c r="V84" s="1074">
        <v>0</v>
      </c>
      <c r="W84" s="1074">
        <v>0</v>
      </c>
      <c r="X84" s="1074">
        <v>0</v>
      </c>
      <c r="Y84" s="1073" t="s">
        <v>898</v>
      </c>
      <c r="Z84" s="1074">
        <v>3174.0010000000002</v>
      </c>
      <c r="AA84" s="1074">
        <v>1E-3</v>
      </c>
      <c r="AB84" s="1074">
        <v>3174.002</v>
      </c>
      <c r="AC84" s="1074"/>
      <c r="AD84" s="1074">
        <v>0</v>
      </c>
      <c r="AE84" s="1074">
        <v>0</v>
      </c>
      <c r="AF84" s="1074">
        <v>0</v>
      </c>
      <c r="AG84" s="1074"/>
      <c r="AH84" s="1073" t="s">
        <v>898</v>
      </c>
      <c r="AI84" s="1074"/>
      <c r="AJ84" s="1074">
        <v>53069.474000000002</v>
      </c>
      <c r="AK84" s="1074">
        <v>90.968000000000004</v>
      </c>
      <c r="AL84" s="1074">
        <v>53160.445</v>
      </c>
    </row>
    <row r="85" spans="1:38" s="500" customFormat="1" ht="10.199999999999999" customHeight="1">
      <c r="A85" s="1073" t="s">
        <v>899</v>
      </c>
      <c r="B85" s="1074">
        <v>8109.9480000000003</v>
      </c>
      <c r="C85" s="1074">
        <v>186.21700000000001</v>
      </c>
      <c r="D85" s="1074">
        <v>8296.1650000000009</v>
      </c>
      <c r="E85" s="1074"/>
      <c r="F85" s="1074">
        <v>1938.3340000000001</v>
      </c>
      <c r="G85" s="1074">
        <v>0.55100000000000005</v>
      </c>
      <c r="H85" s="1074">
        <v>1938.886</v>
      </c>
      <c r="I85" s="1074"/>
      <c r="J85" s="1074">
        <v>0</v>
      </c>
      <c r="K85" s="1074">
        <v>0</v>
      </c>
      <c r="L85" s="1074">
        <v>0</v>
      </c>
      <c r="M85" s="1073" t="s">
        <v>899</v>
      </c>
      <c r="N85" s="1074">
        <v>3456.1309999999999</v>
      </c>
      <c r="O85" s="1074">
        <v>152.566</v>
      </c>
      <c r="P85" s="1074">
        <v>3608.6979999999999</v>
      </c>
      <c r="Q85" s="1074"/>
      <c r="R85" s="1074">
        <v>16463.575000000001</v>
      </c>
      <c r="S85" s="1074">
        <v>0</v>
      </c>
      <c r="T85" s="1074">
        <v>16463.575000000001</v>
      </c>
      <c r="U85" s="1074"/>
      <c r="V85" s="1074">
        <v>0</v>
      </c>
      <c r="W85" s="1074">
        <v>0</v>
      </c>
      <c r="X85" s="1074">
        <v>0</v>
      </c>
      <c r="Y85" s="1073" t="s">
        <v>899</v>
      </c>
      <c r="Z85" s="1074">
        <v>284.19</v>
      </c>
      <c r="AA85" s="1074">
        <v>0</v>
      </c>
      <c r="AB85" s="1074">
        <v>284.19</v>
      </c>
      <c r="AC85" s="1074"/>
      <c r="AD85" s="1074">
        <v>0</v>
      </c>
      <c r="AE85" s="1074">
        <v>0</v>
      </c>
      <c r="AF85" s="1074">
        <v>0</v>
      </c>
      <c r="AG85" s="1074"/>
      <c r="AH85" s="1073" t="s">
        <v>899</v>
      </c>
      <c r="AI85" s="1074"/>
      <c r="AJ85" s="1074">
        <v>30252.178</v>
      </c>
      <c r="AK85" s="1074">
        <v>339.334</v>
      </c>
      <c r="AL85" s="1074">
        <v>30591.513999999999</v>
      </c>
    </row>
    <row r="86" spans="1:38" s="500" customFormat="1" ht="10.199999999999999" customHeight="1">
      <c r="A86" s="1072" t="s">
        <v>900</v>
      </c>
      <c r="B86" s="1070">
        <v>8109.9480000000003</v>
      </c>
      <c r="C86" s="1070">
        <v>186.21700000000001</v>
      </c>
      <c r="D86" s="1070">
        <v>8296.1650000000009</v>
      </c>
      <c r="E86" s="1070"/>
      <c r="F86" s="1070">
        <v>1938.3340000000001</v>
      </c>
      <c r="G86" s="1070">
        <v>0.55100000000000005</v>
      </c>
      <c r="H86" s="1070">
        <v>1938.886</v>
      </c>
      <c r="I86" s="1070"/>
      <c r="J86" s="1070">
        <v>0</v>
      </c>
      <c r="K86" s="1070">
        <v>0</v>
      </c>
      <c r="L86" s="1070">
        <v>0</v>
      </c>
      <c r="M86" s="1072" t="s">
        <v>900</v>
      </c>
      <c r="N86" s="1070">
        <v>3456.1309999999999</v>
      </c>
      <c r="O86" s="1070">
        <v>152.566</v>
      </c>
      <c r="P86" s="1070">
        <v>3608.6979999999999</v>
      </c>
      <c r="Q86" s="1070"/>
      <c r="R86" s="1070">
        <v>16463.575000000001</v>
      </c>
      <c r="S86" s="1070">
        <v>0</v>
      </c>
      <c r="T86" s="1070">
        <v>16463.575000000001</v>
      </c>
      <c r="U86" s="1070"/>
      <c r="V86" s="1070">
        <v>0</v>
      </c>
      <c r="W86" s="1070">
        <v>0</v>
      </c>
      <c r="X86" s="1070">
        <v>0</v>
      </c>
      <c r="Y86" s="1072" t="s">
        <v>900</v>
      </c>
      <c r="Z86" s="1070">
        <v>284.19</v>
      </c>
      <c r="AA86" s="1070">
        <v>0</v>
      </c>
      <c r="AB86" s="1070">
        <v>284.19</v>
      </c>
      <c r="AC86" s="1070"/>
      <c r="AD86" s="1070">
        <v>0</v>
      </c>
      <c r="AE86" s="1070">
        <v>0</v>
      </c>
      <c r="AF86" s="1070">
        <v>0</v>
      </c>
      <c r="AG86" s="1070"/>
      <c r="AH86" s="1072" t="s">
        <v>900</v>
      </c>
      <c r="AI86" s="1070"/>
      <c r="AJ86" s="1070">
        <v>30252.178</v>
      </c>
      <c r="AK86" s="1070">
        <v>339.334</v>
      </c>
      <c r="AL86" s="1070">
        <v>30591.513999999999</v>
      </c>
    </row>
    <row r="87" spans="1:38" s="500" customFormat="1" ht="10.199999999999999" customHeight="1">
      <c r="A87" s="1072" t="s">
        <v>901</v>
      </c>
      <c r="B87" s="1070">
        <v>0</v>
      </c>
      <c r="C87" s="1070">
        <v>0</v>
      </c>
      <c r="D87" s="1070">
        <v>0</v>
      </c>
      <c r="E87" s="1070"/>
      <c r="F87" s="1070">
        <v>0</v>
      </c>
      <c r="G87" s="1070">
        <v>0</v>
      </c>
      <c r="H87" s="1070">
        <v>0</v>
      </c>
      <c r="I87" s="1070"/>
      <c r="J87" s="1070">
        <v>0</v>
      </c>
      <c r="K87" s="1070">
        <v>0</v>
      </c>
      <c r="L87" s="1070">
        <v>0</v>
      </c>
      <c r="M87" s="1072" t="s">
        <v>901</v>
      </c>
      <c r="N87" s="1070">
        <v>0</v>
      </c>
      <c r="O87" s="1070">
        <v>0</v>
      </c>
      <c r="P87" s="1070">
        <v>0</v>
      </c>
      <c r="Q87" s="1070"/>
      <c r="R87" s="1070">
        <v>0</v>
      </c>
      <c r="S87" s="1070">
        <v>0</v>
      </c>
      <c r="T87" s="1070">
        <v>0</v>
      </c>
      <c r="U87" s="1070"/>
      <c r="V87" s="1070">
        <v>0</v>
      </c>
      <c r="W87" s="1070">
        <v>0</v>
      </c>
      <c r="X87" s="1070">
        <v>0</v>
      </c>
      <c r="Y87" s="1072" t="s">
        <v>901</v>
      </c>
      <c r="Z87" s="1070">
        <v>0</v>
      </c>
      <c r="AA87" s="1070">
        <v>0</v>
      </c>
      <c r="AB87" s="1070">
        <v>0</v>
      </c>
      <c r="AC87" s="1070"/>
      <c r="AD87" s="1070">
        <v>0</v>
      </c>
      <c r="AE87" s="1070">
        <v>0</v>
      </c>
      <c r="AF87" s="1070">
        <v>0</v>
      </c>
      <c r="AG87" s="1070"/>
      <c r="AH87" s="1072" t="s">
        <v>901</v>
      </c>
      <c r="AI87" s="1070"/>
      <c r="AJ87" s="1070">
        <v>0</v>
      </c>
      <c r="AK87" s="1070">
        <v>0</v>
      </c>
      <c r="AL87" s="1070">
        <v>0</v>
      </c>
    </row>
    <row r="88" spans="1:38" s="25" customFormat="1" ht="5.0999999999999996" customHeight="1">
      <c r="A88" s="1072"/>
      <c r="B88" s="1070"/>
      <c r="C88" s="1070"/>
      <c r="D88" s="1070"/>
      <c r="E88" s="1070"/>
      <c r="F88" s="1070"/>
      <c r="G88" s="1070"/>
      <c r="H88" s="1070"/>
      <c r="I88" s="1070"/>
      <c r="J88" s="1070">
        <v>0</v>
      </c>
      <c r="K88" s="1070">
        <v>0</v>
      </c>
      <c r="L88" s="1070">
        <v>0</v>
      </c>
      <c r="M88" s="1072"/>
      <c r="N88" s="1070"/>
      <c r="O88" s="1070"/>
      <c r="P88" s="1070"/>
      <c r="Q88" s="1070"/>
      <c r="R88" s="1070"/>
      <c r="S88" s="1070"/>
      <c r="T88" s="1070"/>
      <c r="U88" s="1070"/>
      <c r="V88" s="1070">
        <v>0</v>
      </c>
      <c r="W88" s="1070">
        <v>0</v>
      </c>
      <c r="X88" s="1070">
        <v>0</v>
      </c>
      <c r="Y88" s="1072"/>
      <c r="Z88" s="1070"/>
      <c r="AA88" s="1070"/>
      <c r="AB88" s="1070"/>
      <c r="AC88" s="1070"/>
      <c r="AD88" s="1070"/>
      <c r="AE88" s="1070"/>
      <c r="AF88" s="1070"/>
      <c r="AG88" s="1070"/>
      <c r="AH88" s="1072"/>
      <c r="AI88" s="1070"/>
      <c r="AJ88" s="1070"/>
      <c r="AK88" s="1070"/>
      <c r="AL88" s="1070"/>
    </row>
    <row r="89" spans="1:38" s="500" customFormat="1" ht="10.199999999999999" customHeight="1">
      <c r="A89" s="1115" t="s">
        <v>902</v>
      </c>
      <c r="B89" s="1068">
        <v>0.13400000000000001</v>
      </c>
      <c r="C89" s="1068">
        <v>0</v>
      </c>
      <c r="D89" s="1068">
        <v>0.13400000000000001</v>
      </c>
      <c r="E89" s="1068"/>
      <c r="F89" s="1068">
        <v>56654.52</v>
      </c>
      <c r="G89" s="1068">
        <v>0</v>
      </c>
      <c r="H89" s="1068">
        <v>56654.52</v>
      </c>
      <c r="I89" s="1068"/>
      <c r="J89" s="1068">
        <v>3780</v>
      </c>
      <c r="K89" s="1068">
        <v>0</v>
      </c>
      <c r="L89" s="1068">
        <v>3780</v>
      </c>
      <c r="M89" s="1115" t="s">
        <v>902</v>
      </c>
      <c r="N89" s="1068">
        <v>0</v>
      </c>
      <c r="O89" s="1068">
        <v>0</v>
      </c>
      <c r="P89" s="1068">
        <v>0</v>
      </c>
      <c r="Q89" s="1068"/>
      <c r="R89" s="1068">
        <v>0</v>
      </c>
      <c r="S89" s="1068">
        <v>0</v>
      </c>
      <c r="T89" s="1068">
        <v>0</v>
      </c>
      <c r="U89" s="1068"/>
      <c r="V89" s="1068">
        <v>0</v>
      </c>
      <c r="W89" s="1068">
        <v>0</v>
      </c>
      <c r="X89" s="1068">
        <v>0</v>
      </c>
      <c r="Y89" s="1115" t="s">
        <v>902</v>
      </c>
      <c r="Z89" s="1068">
        <v>0</v>
      </c>
      <c r="AA89" s="1068">
        <v>0</v>
      </c>
      <c r="AB89" s="1068">
        <v>0</v>
      </c>
      <c r="AC89" s="1068"/>
      <c r="AD89" s="1068">
        <v>15500</v>
      </c>
      <c r="AE89" s="1068">
        <v>0</v>
      </c>
      <c r="AF89" s="1068">
        <v>15500</v>
      </c>
      <c r="AG89" s="1068"/>
      <c r="AH89" s="1115" t="s">
        <v>902</v>
      </c>
      <c r="AI89" s="1068"/>
      <c r="AJ89" s="1068">
        <v>75934.653999999995</v>
      </c>
      <c r="AK89" s="1068">
        <v>0</v>
      </c>
      <c r="AL89" s="1068">
        <v>75934.653999999995</v>
      </c>
    </row>
    <row r="90" spans="1:38" s="500" customFormat="1" ht="10.199999999999999" customHeight="1">
      <c r="A90" s="1072" t="s">
        <v>903</v>
      </c>
      <c r="B90" s="1070">
        <v>0.13400000000000001</v>
      </c>
      <c r="C90" s="1070">
        <v>0</v>
      </c>
      <c r="D90" s="1070">
        <v>0.13400000000000001</v>
      </c>
      <c r="E90" s="1070"/>
      <c r="F90" s="1070">
        <v>0</v>
      </c>
      <c r="G90" s="1070">
        <v>0</v>
      </c>
      <c r="H90" s="1070">
        <v>0</v>
      </c>
      <c r="I90" s="1070"/>
      <c r="J90" s="1070">
        <v>0</v>
      </c>
      <c r="K90" s="1070">
        <v>0</v>
      </c>
      <c r="L90" s="1070">
        <v>0</v>
      </c>
      <c r="M90" s="1072" t="s">
        <v>903</v>
      </c>
      <c r="N90" s="1070">
        <v>0</v>
      </c>
      <c r="O90" s="1070">
        <v>0</v>
      </c>
      <c r="P90" s="1070">
        <v>0</v>
      </c>
      <c r="Q90" s="1070"/>
      <c r="R90" s="1070">
        <v>0</v>
      </c>
      <c r="S90" s="1070">
        <v>0</v>
      </c>
      <c r="T90" s="1070">
        <v>0</v>
      </c>
      <c r="U90" s="1070"/>
      <c r="V90" s="1070">
        <v>0</v>
      </c>
      <c r="W90" s="1070">
        <v>0</v>
      </c>
      <c r="X90" s="1070">
        <v>0</v>
      </c>
      <c r="Y90" s="1072" t="s">
        <v>903</v>
      </c>
      <c r="Z90" s="1070">
        <v>0</v>
      </c>
      <c r="AA90" s="1070">
        <v>0</v>
      </c>
      <c r="AB90" s="1070">
        <v>0</v>
      </c>
      <c r="AC90" s="1070"/>
      <c r="AD90" s="1070">
        <v>0</v>
      </c>
      <c r="AE90" s="1070">
        <v>0</v>
      </c>
      <c r="AF90" s="1070">
        <v>0</v>
      </c>
      <c r="AG90" s="1070"/>
      <c r="AH90" s="1072" t="s">
        <v>903</v>
      </c>
      <c r="AI90" s="1070"/>
      <c r="AJ90" s="1070">
        <v>0.13400000000000001</v>
      </c>
      <c r="AK90" s="1070">
        <v>0</v>
      </c>
      <c r="AL90" s="1070">
        <v>0.13400000000000001</v>
      </c>
    </row>
    <row r="91" spans="1:38" s="500" customFormat="1" ht="10.199999999999999" customHeight="1">
      <c r="A91" s="1072" t="s">
        <v>904</v>
      </c>
      <c r="B91" s="1070">
        <v>0</v>
      </c>
      <c r="C91" s="1070">
        <v>0</v>
      </c>
      <c r="D91" s="1070">
        <v>0</v>
      </c>
      <c r="E91" s="1070"/>
      <c r="F91" s="1070">
        <v>2.8959999999999999</v>
      </c>
      <c r="G91" s="1070">
        <v>0</v>
      </c>
      <c r="H91" s="1070">
        <v>2.8959999999999999</v>
      </c>
      <c r="I91" s="1070"/>
      <c r="J91" s="1070">
        <v>0</v>
      </c>
      <c r="K91" s="1070">
        <v>0</v>
      </c>
      <c r="L91" s="1070">
        <v>0</v>
      </c>
      <c r="M91" s="1072" t="s">
        <v>904</v>
      </c>
      <c r="N91" s="1070">
        <v>0</v>
      </c>
      <c r="O91" s="1070">
        <v>0</v>
      </c>
      <c r="P91" s="1070">
        <v>0</v>
      </c>
      <c r="Q91" s="1070"/>
      <c r="R91" s="1070">
        <v>0</v>
      </c>
      <c r="S91" s="1070">
        <v>0</v>
      </c>
      <c r="T91" s="1070">
        <v>0</v>
      </c>
      <c r="U91" s="1070"/>
      <c r="V91" s="1070">
        <v>0</v>
      </c>
      <c r="W91" s="1070">
        <v>0</v>
      </c>
      <c r="X91" s="1070">
        <v>0</v>
      </c>
      <c r="Y91" s="1072" t="s">
        <v>904</v>
      </c>
      <c r="Z91" s="1070">
        <v>0</v>
      </c>
      <c r="AA91" s="1070">
        <v>0</v>
      </c>
      <c r="AB91" s="1070">
        <v>0</v>
      </c>
      <c r="AC91" s="1070"/>
      <c r="AD91" s="1070">
        <v>0</v>
      </c>
      <c r="AE91" s="1070">
        <v>0</v>
      </c>
      <c r="AF91" s="1070">
        <v>0</v>
      </c>
      <c r="AG91" s="1070"/>
      <c r="AH91" s="1072" t="s">
        <v>904</v>
      </c>
      <c r="AI91" s="1070"/>
      <c r="AJ91" s="1070">
        <v>2.8959999999999999</v>
      </c>
      <c r="AK91" s="1070">
        <v>0</v>
      </c>
      <c r="AL91" s="1070">
        <v>2.8959999999999999</v>
      </c>
    </row>
    <row r="92" spans="1:38" s="500" customFormat="1" ht="10.199999999999999" customHeight="1">
      <c r="A92" s="1072" t="s">
        <v>905</v>
      </c>
      <c r="B92" s="1070">
        <v>0</v>
      </c>
      <c r="C92" s="1070">
        <v>0</v>
      </c>
      <c r="D92" s="1070">
        <v>0</v>
      </c>
      <c r="E92" s="1070"/>
      <c r="F92" s="1070">
        <v>56651.623</v>
      </c>
      <c r="G92" s="1070">
        <v>0</v>
      </c>
      <c r="H92" s="1070">
        <v>56651.623</v>
      </c>
      <c r="I92" s="1070"/>
      <c r="J92" s="1070">
        <v>3780</v>
      </c>
      <c r="K92" s="1070">
        <v>0</v>
      </c>
      <c r="L92" s="1070">
        <v>3780</v>
      </c>
      <c r="M92" s="1072" t="s">
        <v>905</v>
      </c>
      <c r="N92" s="1070">
        <v>0</v>
      </c>
      <c r="O92" s="1070">
        <v>0</v>
      </c>
      <c r="P92" s="1070">
        <v>0</v>
      </c>
      <c r="Q92" s="1070"/>
      <c r="R92" s="1070">
        <v>0</v>
      </c>
      <c r="S92" s="1070">
        <v>0</v>
      </c>
      <c r="T92" s="1070">
        <v>0</v>
      </c>
      <c r="U92" s="1070"/>
      <c r="V92" s="1070">
        <v>0</v>
      </c>
      <c r="W92" s="1070">
        <v>0</v>
      </c>
      <c r="X92" s="1070">
        <v>0</v>
      </c>
      <c r="Y92" s="1072" t="s">
        <v>905</v>
      </c>
      <c r="Z92" s="1070">
        <v>0</v>
      </c>
      <c r="AA92" s="1070">
        <v>0</v>
      </c>
      <c r="AB92" s="1070">
        <v>0</v>
      </c>
      <c r="AC92" s="1070"/>
      <c r="AD92" s="1070">
        <v>15500</v>
      </c>
      <c r="AE92" s="1070">
        <v>0</v>
      </c>
      <c r="AF92" s="1070">
        <v>15500</v>
      </c>
      <c r="AG92" s="1070"/>
      <c r="AH92" s="1072" t="s">
        <v>905</v>
      </c>
      <c r="AI92" s="1070"/>
      <c r="AJ92" s="1070">
        <v>75931.622999999992</v>
      </c>
      <c r="AK92" s="1070">
        <v>0</v>
      </c>
      <c r="AL92" s="1070">
        <v>75931.622999999992</v>
      </c>
    </row>
    <row r="93" spans="1:38" s="25" customFormat="1" ht="5.0999999999999996" customHeight="1">
      <c r="A93" s="1072"/>
      <c r="B93" s="1070"/>
      <c r="C93" s="1070"/>
      <c r="D93" s="1070"/>
      <c r="E93" s="1070"/>
      <c r="F93" s="1070"/>
      <c r="G93" s="1070"/>
      <c r="H93" s="1070"/>
      <c r="I93" s="1070"/>
      <c r="J93" s="1070">
        <v>0</v>
      </c>
      <c r="K93" s="1070">
        <v>0</v>
      </c>
      <c r="L93" s="1070">
        <v>0</v>
      </c>
      <c r="M93" s="1072"/>
      <c r="N93" s="1070"/>
      <c r="O93" s="1070"/>
      <c r="P93" s="1070"/>
      <c r="Q93" s="1070"/>
      <c r="R93" s="1070"/>
      <c r="S93" s="1070"/>
      <c r="T93" s="1070"/>
      <c r="U93" s="1070"/>
      <c r="V93" s="1070">
        <v>0</v>
      </c>
      <c r="W93" s="1070">
        <v>0</v>
      </c>
      <c r="X93" s="1070">
        <v>0</v>
      </c>
      <c r="Y93" s="1072"/>
      <c r="Z93" s="1070"/>
      <c r="AA93" s="1070"/>
      <c r="AB93" s="1070"/>
      <c r="AC93" s="1070"/>
      <c r="AD93" s="1070"/>
      <c r="AE93" s="1070"/>
      <c r="AF93" s="1070"/>
      <c r="AG93" s="1070"/>
      <c r="AH93" s="1072"/>
      <c r="AI93" s="1070"/>
      <c r="AJ93" s="1070"/>
      <c r="AK93" s="1070"/>
      <c r="AL93" s="1070"/>
    </row>
    <row r="94" spans="1:38" s="500" customFormat="1" ht="10.199999999999999" customHeight="1">
      <c r="A94" s="1073" t="s">
        <v>853</v>
      </c>
      <c r="B94" s="1074">
        <v>0</v>
      </c>
      <c r="C94" s="1074">
        <v>0</v>
      </c>
      <c r="D94" s="1074">
        <v>0</v>
      </c>
      <c r="E94" s="1074"/>
      <c r="F94" s="1074">
        <v>0</v>
      </c>
      <c r="G94" s="1074">
        <v>0</v>
      </c>
      <c r="H94" s="1074">
        <v>0</v>
      </c>
      <c r="I94" s="1074"/>
      <c r="J94" s="1074">
        <v>0</v>
      </c>
      <c r="K94" s="1074">
        <v>0</v>
      </c>
      <c r="L94" s="1074">
        <v>0</v>
      </c>
      <c r="M94" s="1073" t="s">
        <v>853</v>
      </c>
      <c r="N94" s="1074">
        <v>0</v>
      </c>
      <c r="O94" s="1074">
        <v>0</v>
      </c>
      <c r="P94" s="1074">
        <v>0</v>
      </c>
      <c r="Q94" s="1074"/>
      <c r="R94" s="1074">
        <v>0</v>
      </c>
      <c r="S94" s="1074">
        <v>0</v>
      </c>
      <c r="T94" s="1074">
        <v>0</v>
      </c>
      <c r="U94" s="1074"/>
      <c r="V94" s="1074">
        <v>0</v>
      </c>
      <c r="W94" s="1074">
        <v>0</v>
      </c>
      <c r="X94" s="1074">
        <v>0</v>
      </c>
      <c r="Y94" s="1073" t="s">
        <v>853</v>
      </c>
      <c r="Z94" s="1074">
        <v>0</v>
      </c>
      <c r="AA94" s="1074">
        <v>0</v>
      </c>
      <c r="AB94" s="1074">
        <v>0</v>
      </c>
      <c r="AC94" s="1074"/>
      <c r="AD94" s="1074">
        <v>2000</v>
      </c>
      <c r="AE94" s="1074">
        <v>0</v>
      </c>
      <c r="AF94" s="1074">
        <v>2000</v>
      </c>
      <c r="AG94" s="1074"/>
      <c r="AH94" s="1073" t="s">
        <v>853</v>
      </c>
      <c r="AI94" s="1074"/>
      <c r="AJ94" s="1074">
        <v>2000</v>
      </c>
      <c r="AK94" s="1074">
        <v>0</v>
      </c>
      <c r="AL94" s="1074">
        <v>2000</v>
      </c>
    </row>
    <row r="95" spans="1:38" s="25" customFormat="1" ht="5.0999999999999996" customHeight="1">
      <c r="A95" s="1073"/>
      <c r="B95" s="1074"/>
      <c r="C95" s="1074"/>
      <c r="D95" s="1074"/>
      <c r="E95" s="1074"/>
      <c r="F95" s="1074"/>
      <c r="G95" s="1074"/>
      <c r="H95" s="1074"/>
      <c r="I95" s="1074"/>
      <c r="J95" s="1074">
        <v>0</v>
      </c>
      <c r="K95" s="1074">
        <v>0</v>
      </c>
      <c r="L95" s="1074">
        <v>0</v>
      </c>
      <c r="M95" s="1073"/>
      <c r="N95" s="1074"/>
      <c r="O95" s="1074"/>
      <c r="P95" s="1074"/>
      <c r="Q95" s="1074"/>
      <c r="R95" s="1074"/>
      <c r="S95" s="1074"/>
      <c r="T95" s="1074"/>
      <c r="U95" s="1074"/>
      <c r="V95" s="1074">
        <v>0</v>
      </c>
      <c r="W95" s="1074">
        <v>0</v>
      </c>
      <c r="X95" s="1074">
        <v>0</v>
      </c>
      <c r="Y95" s="1073"/>
      <c r="Z95" s="1074"/>
      <c r="AA95" s="1074"/>
      <c r="AB95" s="1074"/>
      <c r="AC95" s="1074"/>
      <c r="AD95" s="1074"/>
      <c r="AE95" s="1074"/>
      <c r="AF95" s="1074"/>
      <c r="AG95" s="1074"/>
      <c r="AH95" s="1073"/>
      <c r="AI95" s="1074"/>
      <c r="AJ95" s="1074"/>
      <c r="AK95" s="1074"/>
      <c r="AL95" s="1074"/>
    </row>
    <row r="96" spans="1:38" s="500" customFormat="1" ht="10.199999999999999" customHeight="1">
      <c r="A96" s="1067" t="s">
        <v>906</v>
      </c>
      <c r="B96" s="1068">
        <v>174949.81400000001</v>
      </c>
      <c r="C96" s="1068">
        <v>91.293999999999997</v>
      </c>
      <c r="D96" s="1068">
        <v>175041.10800000001</v>
      </c>
      <c r="E96" s="1068"/>
      <c r="F96" s="1068">
        <v>430000</v>
      </c>
      <c r="G96" s="1068">
        <v>0</v>
      </c>
      <c r="H96" s="1068">
        <v>430000</v>
      </c>
      <c r="I96" s="1068"/>
      <c r="J96" s="1068">
        <v>313101.63699999999</v>
      </c>
      <c r="K96" s="1068">
        <v>10.475</v>
      </c>
      <c r="L96" s="1068">
        <v>313112.11200000002</v>
      </c>
      <c r="M96" s="1067" t="s">
        <v>906</v>
      </c>
      <c r="N96" s="1068">
        <v>0</v>
      </c>
      <c r="O96" s="1068">
        <v>0</v>
      </c>
      <c r="P96" s="1068">
        <v>0</v>
      </c>
      <c r="Q96" s="1068"/>
      <c r="R96" s="1068">
        <v>115000</v>
      </c>
      <c r="S96" s="1068">
        <v>0</v>
      </c>
      <c r="T96" s="1068">
        <v>115000</v>
      </c>
      <c r="U96" s="1068"/>
      <c r="V96" s="1068">
        <v>781694.02300000004</v>
      </c>
      <c r="W96" s="1068">
        <v>319145.45699999999</v>
      </c>
      <c r="X96" s="1068">
        <v>1100839.48</v>
      </c>
      <c r="Y96" s="1067" t="s">
        <v>906</v>
      </c>
      <c r="Z96" s="1068">
        <v>17651.5</v>
      </c>
      <c r="AA96" s="1068">
        <v>1131.884</v>
      </c>
      <c r="AB96" s="1068">
        <v>18783.383999999998</v>
      </c>
      <c r="AC96" s="1068"/>
      <c r="AD96" s="1068">
        <v>125300</v>
      </c>
      <c r="AE96" s="1068">
        <v>0</v>
      </c>
      <c r="AF96" s="1068">
        <v>125300</v>
      </c>
      <c r="AG96" s="1068"/>
      <c r="AH96" s="1067" t="s">
        <v>906</v>
      </c>
      <c r="AI96" s="1068"/>
      <c r="AJ96" s="1068">
        <v>1957696.9739999999</v>
      </c>
      <c r="AK96" s="1068">
        <v>320379.11</v>
      </c>
      <c r="AL96" s="1068">
        <v>2278076.0840000003</v>
      </c>
    </row>
    <row r="97" spans="1:38" s="500" customFormat="1" ht="10.199999999999999" customHeight="1">
      <c r="A97" s="1072" t="s">
        <v>907</v>
      </c>
      <c r="B97" s="1070">
        <v>174949.81400000001</v>
      </c>
      <c r="C97" s="1070">
        <v>91.293999999999997</v>
      </c>
      <c r="D97" s="1070">
        <v>175041.10800000001</v>
      </c>
      <c r="E97" s="1070"/>
      <c r="F97" s="1070">
        <v>430000</v>
      </c>
      <c r="G97" s="1070">
        <v>0</v>
      </c>
      <c r="H97" s="1070">
        <v>430000</v>
      </c>
      <c r="I97" s="1070"/>
      <c r="J97" s="1070">
        <v>313101.63699999999</v>
      </c>
      <c r="K97" s="1070">
        <v>10.475</v>
      </c>
      <c r="L97" s="1070">
        <v>313112.11200000002</v>
      </c>
      <c r="M97" s="1072" t="s">
        <v>907</v>
      </c>
      <c r="N97" s="1070">
        <v>0</v>
      </c>
      <c r="O97" s="1070">
        <v>0</v>
      </c>
      <c r="P97" s="1070">
        <v>0</v>
      </c>
      <c r="Q97" s="1070"/>
      <c r="R97" s="1070">
        <v>115000</v>
      </c>
      <c r="S97" s="1070">
        <v>0</v>
      </c>
      <c r="T97" s="1070">
        <v>115000</v>
      </c>
      <c r="U97" s="1070"/>
      <c r="V97" s="1070">
        <v>455867.39199999999</v>
      </c>
      <c r="W97" s="1070">
        <v>26752.012999999999</v>
      </c>
      <c r="X97" s="1070">
        <v>482619.40600000002</v>
      </c>
      <c r="Y97" s="1072" t="s">
        <v>907</v>
      </c>
      <c r="Z97" s="1070">
        <v>0</v>
      </c>
      <c r="AA97" s="1070">
        <v>1131.884</v>
      </c>
      <c r="AB97" s="1070">
        <v>1131.884</v>
      </c>
      <c r="AC97" s="1070"/>
      <c r="AD97" s="1070">
        <v>125300</v>
      </c>
      <c r="AE97" s="1070">
        <v>0</v>
      </c>
      <c r="AF97" s="1070">
        <v>125300</v>
      </c>
      <c r="AG97" s="1070"/>
      <c r="AH97" s="1072" t="s">
        <v>907</v>
      </c>
      <c r="AI97" s="1070"/>
      <c r="AJ97" s="1070">
        <v>1614218.8429999999</v>
      </c>
      <c r="AK97" s="1070">
        <v>27985.665999999997</v>
      </c>
      <c r="AL97" s="1070">
        <v>1642204.51</v>
      </c>
    </row>
    <row r="98" spans="1:38" s="500" customFormat="1" ht="10.199999999999999" customHeight="1">
      <c r="A98" s="1072" t="s">
        <v>908</v>
      </c>
      <c r="B98" s="1070">
        <v>0</v>
      </c>
      <c r="C98" s="1070">
        <v>0</v>
      </c>
      <c r="D98" s="1070">
        <v>0</v>
      </c>
      <c r="E98" s="1070"/>
      <c r="F98" s="1070">
        <v>0</v>
      </c>
      <c r="G98" s="1070">
        <v>0</v>
      </c>
      <c r="H98" s="1070">
        <v>0</v>
      </c>
      <c r="I98" s="1070"/>
      <c r="J98" s="1070">
        <v>0</v>
      </c>
      <c r="K98" s="1070">
        <v>0</v>
      </c>
      <c r="L98" s="1070">
        <v>0</v>
      </c>
      <c r="M98" s="1072" t="s">
        <v>908</v>
      </c>
      <c r="N98" s="1070">
        <v>0</v>
      </c>
      <c r="O98" s="1070">
        <v>0</v>
      </c>
      <c r="P98" s="1070">
        <v>0</v>
      </c>
      <c r="Q98" s="1070"/>
      <c r="R98" s="1070">
        <v>0</v>
      </c>
      <c r="S98" s="1070">
        <v>0</v>
      </c>
      <c r="T98" s="1070">
        <v>0</v>
      </c>
      <c r="U98" s="1070"/>
      <c r="V98" s="1070">
        <v>325826.63</v>
      </c>
      <c r="W98" s="1070">
        <v>292393.44400000002</v>
      </c>
      <c r="X98" s="1070">
        <v>618220.07400000002</v>
      </c>
      <c r="Y98" s="1072" t="s">
        <v>908</v>
      </c>
      <c r="Z98" s="1070">
        <v>17651.5</v>
      </c>
      <c r="AA98" s="1070">
        <v>0</v>
      </c>
      <c r="AB98" s="1070">
        <v>17651.5</v>
      </c>
      <c r="AC98" s="1070"/>
      <c r="AD98" s="1070">
        <v>0</v>
      </c>
      <c r="AE98" s="1070">
        <v>0</v>
      </c>
      <c r="AF98" s="1070">
        <v>0</v>
      </c>
      <c r="AG98" s="1070"/>
      <c r="AH98" s="1072" t="s">
        <v>908</v>
      </c>
      <c r="AI98" s="1070"/>
      <c r="AJ98" s="1070">
        <v>343478.13</v>
      </c>
      <c r="AK98" s="1070">
        <v>292393.44400000002</v>
      </c>
      <c r="AL98" s="1070">
        <v>635871.57400000002</v>
      </c>
    </row>
    <row r="99" spans="1:38" s="25" customFormat="1" ht="5.0999999999999996" customHeight="1">
      <c r="A99" s="1072"/>
      <c r="B99" s="1070"/>
      <c r="C99" s="1070"/>
      <c r="D99" s="1070"/>
      <c r="E99" s="1070"/>
      <c r="F99" s="1070"/>
      <c r="G99" s="1070"/>
      <c r="H99" s="1070"/>
      <c r="I99" s="1070"/>
      <c r="J99" s="1070">
        <v>0</v>
      </c>
      <c r="K99" s="1070">
        <v>0</v>
      </c>
      <c r="L99" s="1070">
        <v>0</v>
      </c>
      <c r="M99" s="1072"/>
      <c r="N99" s="1070"/>
      <c r="O99" s="1070"/>
      <c r="P99" s="1070"/>
      <c r="Q99" s="1070"/>
      <c r="R99" s="1070"/>
      <c r="S99" s="1070"/>
      <c r="T99" s="1070"/>
      <c r="U99" s="1070"/>
      <c r="V99" s="1070">
        <v>0</v>
      </c>
      <c r="W99" s="1070">
        <v>0</v>
      </c>
      <c r="X99" s="1070">
        <v>0</v>
      </c>
      <c r="Y99" s="1072"/>
      <c r="Z99" s="1070"/>
      <c r="AA99" s="1070"/>
      <c r="AB99" s="1070"/>
      <c r="AC99" s="1070"/>
      <c r="AD99" s="1070"/>
      <c r="AE99" s="1070"/>
      <c r="AF99" s="1070"/>
      <c r="AG99" s="1070"/>
      <c r="AH99" s="1072"/>
      <c r="AI99" s="1070"/>
      <c r="AJ99" s="1070"/>
      <c r="AK99" s="1070"/>
      <c r="AL99" s="1070"/>
    </row>
    <row r="100" spans="1:38" s="500" customFormat="1" ht="10.199999999999999" customHeight="1">
      <c r="A100" s="1067" t="s">
        <v>909</v>
      </c>
      <c r="B100" s="1068">
        <v>379663.02600000001</v>
      </c>
      <c r="C100" s="1068">
        <v>0</v>
      </c>
      <c r="D100" s="1068">
        <v>379663.02600000001</v>
      </c>
      <c r="E100" s="1068"/>
      <c r="F100" s="1068">
        <v>48746.667000000001</v>
      </c>
      <c r="G100" s="1068">
        <v>0</v>
      </c>
      <c r="H100" s="1068">
        <v>48746.667000000001</v>
      </c>
      <c r="I100" s="1068"/>
      <c r="J100" s="1068">
        <v>126331.06200000001</v>
      </c>
      <c r="K100" s="1068">
        <v>0</v>
      </c>
      <c r="L100" s="1068">
        <v>126331.06200000001</v>
      </c>
      <c r="M100" s="1067" t="s">
        <v>909</v>
      </c>
      <c r="N100" s="1068">
        <v>0</v>
      </c>
      <c r="O100" s="1068">
        <v>0</v>
      </c>
      <c r="P100" s="1068">
        <v>0</v>
      </c>
      <c r="Q100" s="1068"/>
      <c r="R100" s="1068">
        <v>189937.32399999999</v>
      </c>
      <c r="S100" s="1068">
        <v>0</v>
      </c>
      <c r="T100" s="1068">
        <v>189937.32399999999</v>
      </c>
      <c r="U100" s="1068"/>
      <c r="V100" s="1068">
        <v>0</v>
      </c>
      <c r="W100" s="1068">
        <v>0</v>
      </c>
      <c r="X100" s="1068">
        <v>0</v>
      </c>
      <c r="Y100" s="1067" t="s">
        <v>909</v>
      </c>
      <c r="Z100" s="1068">
        <v>0</v>
      </c>
      <c r="AA100" s="1068">
        <v>0</v>
      </c>
      <c r="AB100" s="1068">
        <v>0</v>
      </c>
      <c r="AC100" s="1068"/>
      <c r="AD100" s="1068">
        <v>0</v>
      </c>
      <c r="AE100" s="1068">
        <v>0</v>
      </c>
      <c r="AF100" s="1068">
        <v>0</v>
      </c>
      <c r="AG100" s="1068"/>
      <c r="AH100" s="1067" t="s">
        <v>909</v>
      </c>
      <c r="AI100" s="1068"/>
      <c r="AJ100" s="1068">
        <v>744678.07900000003</v>
      </c>
      <c r="AK100" s="1068">
        <v>0</v>
      </c>
      <c r="AL100" s="1068">
        <v>744678.07900000003</v>
      </c>
    </row>
    <row r="101" spans="1:38" s="500" customFormat="1" ht="10.199999999999999" customHeight="1">
      <c r="A101" s="1072" t="s">
        <v>910</v>
      </c>
      <c r="B101" s="1070">
        <v>0</v>
      </c>
      <c r="C101" s="1070">
        <v>0</v>
      </c>
      <c r="D101" s="1070">
        <v>0</v>
      </c>
      <c r="E101" s="1070"/>
      <c r="F101" s="1070">
        <v>0</v>
      </c>
      <c r="G101" s="1070">
        <v>0</v>
      </c>
      <c r="H101" s="1070">
        <v>0</v>
      </c>
      <c r="I101" s="1070"/>
      <c r="J101" s="1070">
        <v>0</v>
      </c>
      <c r="K101" s="1070">
        <v>0</v>
      </c>
      <c r="L101" s="1070">
        <v>0</v>
      </c>
      <c r="M101" s="1072" t="s">
        <v>910</v>
      </c>
      <c r="N101" s="1070">
        <v>0</v>
      </c>
      <c r="O101" s="1070">
        <v>0</v>
      </c>
      <c r="P101" s="1070">
        <v>0</v>
      </c>
      <c r="Q101" s="1070"/>
      <c r="R101" s="1070">
        <v>0</v>
      </c>
      <c r="S101" s="1070">
        <v>0</v>
      </c>
      <c r="T101" s="1070">
        <v>0</v>
      </c>
      <c r="U101" s="1070"/>
      <c r="V101" s="1070">
        <v>0</v>
      </c>
      <c r="W101" s="1070">
        <v>0</v>
      </c>
      <c r="X101" s="1070">
        <v>0</v>
      </c>
      <c r="Y101" s="1072" t="s">
        <v>910</v>
      </c>
      <c r="Z101" s="1070">
        <v>0</v>
      </c>
      <c r="AA101" s="1070">
        <v>0</v>
      </c>
      <c r="AB101" s="1070">
        <v>0</v>
      </c>
      <c r="AC101" s="1070"/>
      <c r="AD101" s="1070">
        <v>0</v>
      </c>
      <c r="AE101" s="1070">
        <v>0</v>
      </c>
      <c r="AF101" s="1070">
        <v>0</v>
      </c>
      <c r="AG101" s="1070"/>
      <c r="AH101" s="1072" t="s">
        <v>910</v>
      </c>
      <c r="AI101" s="1070"/>
      <c r="AJ101" s="1070">
        <v>0</v>
      </c>
      <c r="AK101" s="1070">
        <v>0</v>
      </c>
      <c r="AL101" s="1070">
        <v>0</v>
      </c>
    </row>
    <row r="102" spans="1:38" s="500" customFormat="1" ht="10.199999999999999" customHeight="1">
      <c r="A102" s="1072" t="s">
        <v>911</v>
      </c>
      <c r="B102" s="1070">
        <v>0</v>
      </c>
      <c r="C102" s="1070">
        <v>0</v>
      </c>
      <c r="D102" s="1070">
        <v>0</v>
      </c>
      <c r="E102" s="1070"/>
      <c r="F102" s="1070">
        <v>0</v>
      </c>
      <c r="G102" s="1070">
        <v>0</v>
      </c>
      <c r="H102" s="1070">
        <v>0</v>
      </c>
      <c r="I102" s="1070"/>
      <c r="J102" s="1070">
        <v>0</v>
      </c>
      <c r="K102" s="1070">
        <v>0</v>
      </c>
      <c r="L102" s="1070">
        <v>0</v>
      </c>
      <c r="M102" s="1072" t="s">
        <v>911</v>
      </c>
      <c r="N102" s="1070">
        <v>0</v>
      </c>
      <c r="O102" s="1070">
        <v>0</v>
      </c>
      <c r="P102" s="1070">
        <v>0</v>
      </c>
      <c r="Q102" s="1070"/>
      <c r="R102" s="1070">
        <v>0</v>
      </c>
      <c r="S102" s="1070">
        <v>0</v>
      </c>
      <c r="T102" s="1070">
        <v>0</v>
      </c>
      <c r="U102" s="1070"/>
      <c r="V102" s="1070">
        <v>0</v>
      </c>
      <c r="W102" s="1070">
        <v>0</v>
      </c>
      <c r="X102" s="1070">
        <v>0</v>
      </c>
      <c r="Y102" s="1072" t="s">
        <v>911</v>
      </c>
      <c r="Z102" s="1070">
        <v>0</v>
      </c>
      <c r="AA102" s="1070">
        <v>0</v>
      </c>
      <c r="AB102" s="1070">
        <v>0</v>
      </c>
      <c r="AC102" s="1070"/>
      <c r="AD102" s="1070">
        <v>0</v>
      </c>
      <c r="AE102" s="1070">
        <v>0</v>
      </c>
      <c r="AF102" s="1070">
        <v>0</v>
      </c>
      <c r="AG102" s="1070"/>
      <c r="AH102" s="1072" t="s">
        <v>911</v>
      </c>
      <c r="AI102" s="1070"/>
      <c r="AJ102" s="1070">
        <v>0</v>
      </c>
      <c r="AK102" s="1070">
        <v>0</v>
      </c>
      <c r="AL102" s="1070">
        <v>0</v>
      </c>
    </row>
    <row r="103" spans="1:38" s="500" customFormat="1" ht="10.199999999999999" customHeight="1">
      <c r="A103" s="1072" t="s">
        <v>912</v>
      </c>
      <c r="B103" s="1070">
        <v>379663.02600000001</v>
      </c>
      <c r="C103" s="1070">
        <v>0</v>
      </c>
      <c r="D103" s="1070">
        <v>379663.02600000001</v>
      </c>
      <c r="E103" s="1070"/>
      <c r="F103" s="1070">
        <v>48746.667000000001</v>
      </c>
      <c r="G103" s="1070">
        <v>0</v>
      </c>
      <c r="H103" s="1070">
        <v>48746.667000000001</v>
      </c>
      <c r="I103" s="1070"/>
      <c r="J103" s="1070">
        <v>126331.06200000001</v>
      </c>
      <c r="K103" s="1070">
        <v>0</v>
      </c>
      <c r="L103" s="1070">
        <v>126331.06200000001</v>
      </c>
      <c r="M103" s="1072" t="s">
        <v>912</v>
      </c>
      <c r="N103" s="1070">
        <v>0</v>
      </c>
      <c r="O103" s="1070">
        <v>0</v>
      </c>
      <c r="P103" s="1070">
        <v>0</v>
      </c>
      <c r="Q103" s="1070"/>
      <c r="R103" s="1070">
        <v>189937.32399999999</v>
      </c>
      <c r="S103" s="1070">
        <v>0</v>
      </c>
      <c r="T103" s="1070">
        <v>189937.32399999999</v>
      </c>
      <c r="U103" s="1070"/>
      <c r="V103" s="1070">
        <v>0</v>
      </c>
      <c r="W103" s="1070">
        <v>0</v>
      </c>
      <c r="X103" s="1070">
        <v>0</v>
      </c>
      <c r="Y103" s="1072" t="s">
        <v>912</v>
      </c>
      <c r="Z103" s="1070">
        <v>0</v>
      </c>
      <c r="AA103" s="1070">
        <v>0</v>
      </c>
      <c r="AB103" s="1070">
        <v>0</v>
      </c>
      <c r="AC103" s="1070"/>
      <c r="AD103" s="1070">
        <v>0</v>
      </c>
      <c r="AE103" s="1070">
        <v>0</v>
      </c>
      <c r="AF103" s="1070">
        <v>0</v>
      </c>
      <c r="AG103" s="1070"/>
      <c r="AH103" s="1072" t="s">
        <v>912</v>
      </c>
      <c r="AI103" s="1070"/>
      <c r="AJ103" s="1070">
        <v>744678.07900000003</v>
      </c>
      <c r="AK103" s="1070">
        <v>0</v>
      </c>
      <c r="AL103" s="1070">
        <v>744678.07900000003</v>
      </c>
    </row>
    <row r="104" spans="1:38" s="25" customFormat="1" ht="5.0999999999999996" customHeight="1">
      <c r="A104" s="1072"/>
      <c r="B104" s="1070"/>
      <c r="C104" s="1070"/>
      <c r="D104" s="1070"/>
      <c r="E104" s="1070"/>
      <c r="F104" s="1070"/>
      <c r="G104" s="1070"/>
      <c r="H104" s="1070"/>
      <c r="I104" s="1070"/>
      <c r="J104" s="1070">
        <v>0</v>
      </c>
      <c r="K104" s="1070">
        <v>0</v>
      </c>
      <c r="L104" s="1070">
        <v>0</v>
      </c>
      <c r="M104" s="1072"/>
      <c r="N104" s="1070"/>
      <c r="O104" s="1070"/>
      <c r="P104" s="1070"/>
      <c r="Q104" s="1070"/>
      <c r="R104" s="1070"/>
      <c r="S104" s="1070"/>
      <c r="T104" s="1070"/>
      <c r="U104" s="1070"/>
      <c r="V104" s="1070">
        <v>0</v>
      </c>
      <c r="W104" s="1070">
        <v>0</v>
      </c>
      <c r="X104" s="1070">
        <v>0</v>
      </c>
      <c r="Y104" s="1072"/>
      <c r="Z104" s="1070"/>
      <c r="AA104" s="1070"/>
      <c r="AB104" s="1070"/>
      <c r="AC104" s="1070"/>
      <c r="AD104" s="1070"/>
      <c r="AE104" s="1070"/>
      <c r="AF104" s="1070"/>
      <c r="AG104" s="1070"/>
      <c r="AH104" s="1072"/>
      <c r="AI104" s="1070"/>
      <c r="AJ104" s="1070"/>
      <c r="AK104" s="1070"/>
      <c r="AL104" s="1070"/>
    </row>
    <row r="105" spans="1:38" s="500" customFormat="1" ht="10.199999999999999" customHeight="1">
      <c r="A105" s="1073" t="s">
        <v>913</v>
      </c>
      <c r="B105" s="1074">
        <v>47700.830999999998</v>
      </c>
      <c r="C105" s="1074">
        <v>2310.7089999999998</v>
      </c>
      <c r="D105" s="1074">
        <v>50011.54</v>
      </c>
      <c r="E105" s="1074"/>
      <c r="F105" s="1074">
        <v>25899.852999999999</v>
      </c>
      <c r="G105" s="1074">
        <v>1062.7329999999999</v>
      </c>
      <c r="H105" s="1074">
        <v>26962.585999999999</v>
      </c>
      <c r="I105" s="1074"/>
      <c r="J105" s="1074">
        <v>48188.021999999997</v>
      </c>
      <c r="K105" s="1074">
        <v>353.68799999999999</v>
      </c>
      <c r="L105" s="1074">
        <v>48541.71</v>
      </c>
      <c r="M105" s="1073" t="s">
        <v>913</v>
      </c>
      <c r="N105" s="1074">
        <v>6115.277</v>
      </c>
      <c r="O105" s="1074">
        <v>65.838999999999999</v>
      </c>
      <c r="P105" s="1074">
        <v>6181.1170000000002</v>
      </c>
      <c r="Q105" s="1074"/>
      <c r="R105" s="1074">
        <v>60053.1</v>
      </c>
      <c r="S105" s="1074">
        <v>10894.844999999999</v>
      </c>
      <c r="T105" s="1074">
        <v>70947.945000000007</v>
      </c>
      <c r="U105" s="1074"/>
      <c r="V105" s="1074">
        <v>41174.233999999997</v>
      </c>
      <c r="W105" s="1074">
        <v>13335.261</v>
      </c>
      <c r="X105" s="1074">
        <v>54509.495999999999</v>
      </c>
      <c r="Y105" s="1073" t="s">
        <v>913</v>
      </c>
      <c r="Z105" s="1074">
        <v>5705.3509999999997</v>
      </c>
      <c r="AA105" s="1074">
        <v>76.625</v>
      </c>
      <c r="AB105" s="1074">
        <v>5781.9759999999997</v>
      </c>
      <c r="AC105" s="1074"/>
      <c r="AD105" s="1074">
        <v>8484.4410000000007</v>
      </c>
      <c r="AE105" s="1074">
        <v>11.076000000000001</v>
      </c>
      <c r="AF105" s="1074">
        <v>8495.5169999999998</v>
      </c>
      <c r="AG105" s="1074"/>
      <c r="AH105" s="1073" t="s">
        <v>913</v>
      </c>
      <c r="AI105" s="1074"/>
      <c r="AJ105" s="1074">
        <v>243321.10899999997</v>
      </c>
      <c r="AK105" s="1074">
        <v>28110.775999999998</v>
      </c>
      <c r="AL105" s="1074">
        <v>271431.88700000005</v>
      </c>
    </row>
    <row r="106" spans="1:38" s="25" customFormat="1" ht="5.0999999999999996" customHeight="1">
      <c r="A106" s="1072"/>
      <c r="B106" s="1074"/>
      <c r="C106" s="1074"/>
      <c r="D106" s="1074"/>
      <c r="E106" s="1074"/>
      <c r="F106" s="1074"/>
      <c r="G106" s="1074"/>
      <c r="H106" s="1074"/>
      <c r="I106" s="1074"/>
      <c r="J106" s="1074">
        <v>0</v>
      </c>
      <c r="K106" s="1074">
        <v>0</v>
      </c>
      <c r="L106" s="1074">
        <v>0</v>
      </c>
      <c r="M106" s="1072"/>
      <c r="N106" s="1074"/>
      <c r="O106" s="1074"/>
      <c r="P106" s="1074"/>
      <c r="Q106" s="1074"/>
      <c r="R106" s="1074"/>
      <c r="S106" s="1074"/>
      <c r="T106" s="1074"/>
      <c r="U106" s="1074"/>
      <c r="V106" s="1074">
        <v>0</v>
      </c>
      <c r="W106" s="1074">
        <v>0</v>
      </c>
      <c r="X106" s="1074">
        <v>0</v>
      </c>
      <c r="Y106" s="1072"/>
      <c r="Z106" s="1074"/>
      <c r="AA106" s="1074"/>
      <c r="AB106" s="1074"/>
      <c r="AC106" s="1074"/>
      <c r="AD106" s="1074"/>
      <c r="AE106" s="1074"/>
      <c r="AF106" s="1074"/>
      <c r="AG106" s="1074"/>
      <c r="AH106" s="1072"/>
      <c r="AI106" s="1074"/>
      <c r="AJ106" s="1074"/>
      <c r="AK106" s="1074"/>
      <c r="AL106" s="1074"/>
    </row>
    <row r="107" spans="1:38" s="500" customFormat="1" ht="10.199999999999999" customHeight="1">
      <c r="A107" s="1067" t="s">
        <v>914</v>
      </c>
      <c r="B107" s="1068">
        <v>30403.348000000002</v>
      </c>
      <c r="C107" s="1068">
        <v>281.82499999999999</v>
      </c>
      <c r="D107" s="1068">
        <v>30685.173999999999</v>
      </c>
      <c r="E107" s="1068"/>
      <c r="F107" s="1068">
        <v>32047.559000000001</v>
      </c>
      <c r="G107" s="1068">
        <v>37.783999999999999</v>
      </c>
      <c r="H107" s="1068">
        <v>32085.343000000001</v>
      </c>
      <c r="I107" s="1068"/>
      <c r="J107" s="1068">
        <v>26421.973999999998</v>
      </c>
      <c r="K107" s="1068">
        <v>0</v>
      </c>
      <c r="L107" s="1068">
        <v>26421.973999999998</v>
      </c>
      <c r="M107" s="1067" t="s">
        <v>914</v>
      </c>
      <c r="N107" s="1068">
        <v>2263.5810000000001</v>
      </c>
      <c r="O107" s="1068">
        <v>665.77700000000004</v>
      </c>
      <c r="P107" s="1068">
        <v>2929.3580000000002</v>
      </c>
      <c r="Q107" s="1068"/>
      <c r="R107" s="1068">
        <v>13153.843999999999</v>
      </c>
      <c r="S107" s="1068">
        <v>590.20000000000005</v>
      </c>
      <c r="T107" s="1068">
        <v>13744.045</v>
      </c>
      <c r="U107" s="1068"/>
      <c r="V107" s="1068">
        <v>375.45600000000002</v>
      </c>
      <c r="W107" s="1068">
        <v>19.067</v>
      </c>
      <c r="X107" s="1068">
        <v>394.524</v>
      </c>
      <c r="Y107" s="1067" t="s">
        <v>914</v>
      </c>
      <c r="Z107" s="1068">
        <v>14599.502</v>
      </c>
      <c r="AA107" s="1068">
        <v>44.27</v>
      </c>
      <c r="AB107" s="1068">
        <v>14643.772000000001</v>
      </c>
      <c r="AC107" s="1068"/>
      <c r="AD107" s="1068">
        <v>3884.5230000000001</v>
      </c>
      <c r="AE107" s="1068">
        <v>7.8E-2</v>
      </c>
      <c r="AF107" s="1068">
        <v>3884.6010000000001</v>
      </c>
      <c r="AG107" s="1068"/>
      <c r="AH107" s="1067" t="s">
        <v>914</v>
      </c>
      <c r="AI107" s="1068"/>
      <c r="AJ107" s="1068">
        <v>123149.78700000003</v>
      </c>
      <c r="AK107" s="1068">
        <v>1639.001</v>
      </c>
      <c r="AL107" s="1068">
        <v>124788.79099999998</v>
      </c>
    </row>
    <row r="108" spans="1:38" s="500" customFormat="1" ht="10.199999999999999" customHeight="1">
      <c r="A108" s="1072" t="s">
        <v>915</v>
      </c>
      <c r="B108" s="1070">
        <v>18137.441999999999</v>
      </c>
      <c r="C108" s="1070">
        <v>281.82499999999999</v>
      </c>
      <c r="D108" s="1070">
        <v>18419.268</v>
      </c>
      <c r="E108" s="1070"/>
      <c r="F108" s="1070">
        <v>26501.292000000001</v>
      </c>
      <c r="G108" s="1070">
        <v>37.783999999999999</v>
      </c>
      <c r="H108" s="1070">
        <v>26539.076000000001</v>
      </c>
      <c r="I108" s="1070"/>
      <c r="J108" s="1070">
        <v>21816.378000000001</v>
      </c>
      <c r="K108" s="1070">
        <v>0</v>
      </c>
      <c r="L108" s="1070">
        <v>21816.378000000001</v>
      </c>
      <c r="M108" s="1072" t="s">
        <v>915</v>
      </c>
      <c r="N108" s="1070">
        <v>2263.5810000000001</v>
      </c>
      <c r="O108" s="1070">
        <v>665.77700000000004</v>
      </c>
      <c r="P108" s="1070">
        <v>2929.3580000000002</v>
      </c>
      <c r="Q108" s="1070"/>
      <c r="R108" s="1070">
        <v>10310.235000000001</v>
      </c>
      <c r="S108" s="1070">
        <v>590.20000000000005</v>
      </c>
      <c r="T108" s="1070">
        <v>10900.436</v>
      </c>
      <c r="U108" s="1070"/>
      <c r="V108" s="1070">
        <v>0</v>
      </c>
      <c r="W108" s="1070">
        <v>0</v>
      </c>
      <c r="X108" s="1070">
        <v>0</v>
      </c>
      <c r="Y108" s="1072" t="s">
        <v>915</v>
      </c>
      <c r="Z108" s="1070">
        <v>13270.38</v>
      </c>
      <c r="AA108" s="1070">
        <v>0.56399999999999995</v>
      </c>
      <c r="AB108" s="1070">
        <v>13270.944</v>
      </c>
      <c r="AC108" s="1070"/>
      <c r="AD108" s="1070">
        <v>2340.2979999999998</v>
      </c>
      <c r="AE108" s="1070">
        <v>7.8E-2</v>
      </c>
      <c r="AF108" s="1070">
        <v>2340.3760000000002</v>
      </c>
      <c r="AG108" s="1070"/>
      <c r="AH108" s="1072" t="s">
        <v>915</v>
      </c>
      <c r="AI108" s="1070"/>
      <c r="AJ108" s="1070">
        <v>94639.606</v>
      </c>
      <c r="AK108" s="1070">
        <v>1576.2280000000001</v>
      </c>
      <c r="AL108" s="1070">
        <v>96215.835999999996</v>
      </c>
    </row>
    <row r="109" spans="1:38" s="500" customFormat="1" ht="10.199999999999999" customHeight="1">
      <c r="A109" s="1072" t="s">
        <v>916</v>
      </c>
      <c r="B109" s="1070">
        <v>0</v>
      </c>
      <c r="C109" s="1070">
        <v>0</v>
      </c>
      <c r="D109" s="1070">
        <v>0</v>
      </c>
      <c r="E109" s="1070"/>
      <c r="F109" s="1070">
        <v>1087.597</v>
      </c>
      <c r="G109" s="1070">
        <v>0</v>
      </c>
      <c r="H109" s="1070">
        <v>1087.597</v>
      </c>
      <c r="I109" s="1070"/>
      <c r="J109" s="1070">
        <v>103.083</v>
      </c>
      <c r="K109" s="1070">
        <v>0</v>
      </c>
      <c r="L109" s="1070">
        <v>103.083</v>
      </c>
      <c r="M109" s="1072" t="s">
        <v>916</v>
      </c>
      <c r="N109" s="1070">
        <v>0</v>
      </c>
      <c r="O109" s="1070">
        <v>0</v>
      </c>
      <c r="P109" s="1070">
        <v>0</v>
      </c>
      <c r="Q109" s="1070"/>
      <c r="R109" s="1070">
        <v>0</v>
      </c>
      <c r="S109" s="1070">
        <v>0</v>
      </c>
      <c r="T109" s="1070">
        <v>0</v>
      </c>
      <c r="U109" s="1070"/>
      <c r="V109" s="1070">
        <v>0</v>
      </c>
      <c r="W109" s="1070">
        <v>0</v>
      </c>
      <c r="X109" s="1070">
        <v>0</v>
      </c>
      <c r="Y109" s="1072" t="s">
        <v>916</v>
      </c>
      <c r="Z109" s="1070">
        <v>0</v>
      </c>
      <c r="AA109" s="1070">
        <v>0</v>
      </c>
      <c r="AB109" s="1070">
        <v>0</v>
      </c>
      <c r="AC109" s="1070"/>
      <c r="AD109" s="1070">
        <v>204.78800000000001</v>
      </c>
      <c r="AE109" s="1070">
        <v>0</v>
      </c>
      <c r="AF109" s="1070">
        <v>204.78800000000001</v>
      </c>
      <c r="AG109" s="1070"/>
      <c r="AH109" s="1072" t="s">
        <v>916</v>
      </c>
      <c r="AI109" s="1070"/>
      <c r="AJ109" s="1070">
        <v>1395.4680000000001</v>
      </c>
      <c r="AK109" s="1070">
        <v>0</v>
      </c>
      <c r="AL109" s="1070">
        <v>1395.4680000000001</v>
      </c>
    </row>
    <row r="110" spans="1:38" s="500" customFormat="1" ht="10.199999999999999" customHeight="1">
      <c r="A110" s="1072" t="s">
        <v>917</v>
      </c>
      <c r="B110" s="1070">
        <v>0</v>
      </c>
      <c r="C110" s="1070">
        <v>0</v>
      </c>
      <c r="D110" s="1070">
        <v>0</v>
      </c>
      <c r="E110" s="1070"/>
      <c r="F110" s="1070">
        <v>0</v>
      </c>
      <c r="G110" s="1070">
        <v>0</v>
      </c>
      <c r="H110" s="1070">
        <v>0</v>
      </c>
      <c r="I110" s="1070"/>
      <c r="J110" s="1070">
        <v>0</v>
      </c>
      <c r="K110" s="1070">
        <v>0</v>
      </c>
      <c r="L110" s="1070">
        <v>0</v>
      </c>
      <c r="M110" s="1072" t="s">
        <v>917</v>
      </c>
      <c r="N110" s="1070">
        <v>0</v>
      </c>
      <c r="O110" s="1070">
        <v>0</v>
      </c>
      <c r="P110" s="1070">
        <v>0</v>
      </c>
      <c r="Q110" s="1070"/>
      <c r="R110" s="1070">
        <v>0</v>
      </c>
      <c r="S110" s="1070">
        <v>0</v>
      </c>
      <c r="T110" s="1070">
        <v>0</v>
      </c>
      <c r="U110" s="1070"/>
      <c r="V110" s="1070">
        <v>0</v>
      </c>
      <c r="W110" s="1070">
        <v>0</v>
      </c>
      <c r="X110" s="1070">
        <v>0</v>
      </c>
      <c r="Y110" s="1072" t="s">
        <v>917</v>
      </c>
      <c r="Z110" s="1070">
        <v>0</v>
      </c>
      <c r="AA110" s="1070">
        <v>0</v>
      </c>
      <c r="AB110" s="1070">
        <v>0</v>
      </c>
      <c r="AC110" s="1070"/>
      <c r="AD110" s="1070">
        <v>0.51500000000000001</v>
      </c>
      <c r="AE110" s="1070">
        <v>0</v>
      </c>
      <c r="AF110" s="1070">
        <v>0.51500000000000001</v>
      </c>
      <c r="AG110" s="1070"/>
      <c r="AH110" s="1072" t="s">
        <v>917</v>
      </c>
      <c r="AI110" s="1070"/>
      <c r="AJ110" s="1070">
        <v>0.51500000000000001</v>
      </c>
      <c r="AK110" s="1070">
        <v>0</v>
      </c>
      <c r="AL110" s="1070">
        <v>0.51500000000000001</v>
      </c>
    </row>
    <row r="111" spans="1:38" s="500" customFormat="1" ht="10.199999999999999" customHeight="1">
      <c r="A111" s="1072" t="s">
        <v>918</v>
      </c>
      <c r="B111" s="1070">
        <v>2457.192</v>
      </c>
      <c r="C111" s="1070">
        <v>0</v>
      </c>
      <c r="D111" s="1070">
        <v>2457.192</v>
      </c>
      <c r="E111" s="1070"/>
      <c r="F111" s="1070">
        <v>4458.6689999999999</v>
      </c>
      <c r="G111" s="1070">
        <v>0</v>
      </c>
      <c r="H111" s="1070">
        <v>4458.6689999999999</v>
      </c>
      <c r="I111" s="1070"/>
      <c r="J111" s="1070">
        <v>58.161999999999999</v>
      </c>
      <c r="K111" s="1070">
        <v>0</v>
      </c>
      <c r="L111" s="1070">
        <v>58.161999999999999</v>
      </c>
      <c r="M111" s="1072" t="s">
        <v>918</v>
      </c>
      <c r="N111" s="1070">
        <v>0</v>
      </c>
      <c r="O111" s="1070">
        <v>0</v>
      </c>
      <c r="P111" s="1070">
        <v>0</v>
      </c>
      <c r="Q111" s="1070"/>
      <c r="R111" s="1070">
        <v>1993.5119999999999</v>
      </c>
      <c r="S111" s="1070">
        <v>0</v>
      </c>
      <c r="T111" s="1070">
        <v>1993.5119999999999</v>
      </c>
      <c r="U111" s="1070"/>
      <c r="V111" s="1070">
        <v>375.45600000000002</v>
      </c>
      <c r="W111" s="1070">
        <v>19.067</v>
      </c>
      <c r="X111" s="1070">
        <v>394.524</v>
      </c>
      <c r="Y111" s="1072" t="s">
        <v>918</v>
      </c>
      <c r="Z111" s="1070">
        <v>328.03199999999998</v>
      </c>
      <c r="AA111" s="1070">
        <v>0.185</v>
      </c>
      <c r="AB111" s="1070">
        <v>328.21699999999998</v>
      </c>
      <c r="AC111" s="1070"/>
      <c r="AD111" s="1070">
        <v>1338.92</v>
      </c>
      <c r="AE111" s="1070">
        <v>0</v>
      </c>
      <c r="AF111" s="1070">
        <v>1338.92</v>
      </c>
      <c r="AG111" s="1070"/>
      <c r="AH111" s="1072" t="s">
        <v>918</v>
      </c>
      <c r="AI111" s="1070"/>
      <c r="AJ111" s="1070">
        <v>11009.942999999999</v>
      </c>
      <c r="AK111" s="1070">
        <v>19.251999999999999</v>
      </c>
      <c r="AL111" s="1070">
        <v>11029.196</v>
      </c>
    </row>
    <row r="112" spans="1:38" s="500" customFormat="1" ht="10.199999999999999" customHeight="1">
      <c r="A112" s="1072" t="s">
        <v>919</v>
      </c>
      <c r="B112" s="1070">
        <v>9808.7129999999997</v>
      </c>
      <c r="C112" s="1070">
        <v>0</v>
      </c>
      <c r="D112" s="1070">
        <v>9808.7129999999997</v>
      </c>
      <c r="E112" s="1070"/>
      <c r="F112" s="1070">
        <v>0</v>
      </c>
      <c r="G112" s="1070">
        <v>0</v>
      </c>
      <c r="H112" s="1070">
        <v>0</v>
      </c>
      <c r="I112" s="1070"/>
      <c r="J112" s="1070">
        <v>4444.3490000000002</v>
      </c>
      <c r="K112" s="1070">
        <v>0</v>
      </c>
      <c r="L112" s="1070">
        <v>4444.3490000000002</v>
      </c>
      <c r="M112" s="1072" t="s">
        <v>919</v>
      </c>
      <c r="N112" s="1070">
        <v>0</v>
      </c>
      <c r="O112" s="1070">
        <v>0</v>
      </c>
      <c r="P112" s="1070">
        <v>0</v>
      </c>
      <c r="Q112" s="1070"/>
      <c r="R112" s="1070">
        <v>850.096</v>
      </c>
      <c r="S112" s="1070">
        <v>0</v>
      </c>
      <c r="T112" s="1070">
        <v>850.096</v>
      </c>
      <c r="U112" s="1070"/>
      <c r="V112" s="1070">
        <v>0</v>
      </c>
      <c r="W112" s="1070">
        <v>0</v>
      </c>
      <c r="X112" s="1070">
        <v>0</v>
      </c>
      <c r="Y112" s="1072" t="s">
        <v>919</v>
      </c>
      <c r="Z112" s="1070">
        <v>0</v>
      </c>
      <c r="AA112" s="1070">
        <v>0</v>
      </c>
      <c r="AB112" s="1070">
        <v>0</v>
      </c>
      <c r="AC112" s="1070"/>
      <c r="AD112" s="1070">
        <v>0</v>
      </c>
      <c r="AE112" s="1070">
        <v>0</v>
      </c>
      <c r="AF112" s="1070">
        <v>0</v>
      </c>
      <c r="AG112" s="1070"/>
      <c r="AH112" s="1072" t="s">
        <v>919</v>
      </c>
      <c r="AI112" s="1070"/>
      <c r="AJ112" s="1070">
        <v>15103.157999999999</v>
      </c>
      <c r="AK112" s="1070">
        <v>0</v>
      </c>
      <c r="AL112" s="1070">
        <v>15103.157999999999</v>
      </c>
    </row>
    <row r="113" spans="1:38" s="500" customFormat="1" ht="10.199999999999999" customHeight="1">
      <c r="A113" s="1072" t="s">
        <v>920</v>
      </c>
      <c r="B113" s="1070">
        <v>0</v>
      </c>
      <c r="C113" s="1070">
        <v>0</v>
      </c>
      <c r="D113" s="1070">
        <v>0</v>
      </c>
      <c r="E113" s="1070"/>
      <c r="F113" s="1070">
        <v>0</v>
      </c>
      <c r="G113" s="1070">
        <v>0</v>
      </c>
      <c r="H113" s="1070">
        <v>0</v>
      </c>
      <c r="I113" s="1070"/>
      <c r="J113" s="1070">
        <v>0</v>
      </c>
      <c r="K113" s="1070">
        <v>0</v>
      </c>
      <c r="L113" s="1070">
        <v>0</v>
      </c>
      <c r="M113" s="1072" t="s">
        <v>920</v>
      </c>
      <c r="N113" s="1070">
        <v>0</v>
      </c>
      <c r="O113" s="1070">
        <v>0</v>
      </c>
      <c r="P113" s="1070">
        <v>0</v>
      </c>
      <c r="Q113" s="1070"/>
      <c r="R113" s="1070">
        <v>0</v>
      </c>
      <c r="S113" s="1070">
        <v>0</v>
      </c>
      <c r="T113" s="1070">
        <v>0</v>
      </c>
      <c r="U113" s="1070"/>
      <c r="V113" s="1070">
        <v>0</v>
      </c>
      <c r="W113" s="1070">
        <v>0</v>
      </c>
      <c r="X113" s="1070">
        <v>0</v>
      </c>
      <c r="Y113" s="1072" t="s">
        <v>920</v>
      </c>
      <c r="Z113" s="1070">
        <v>1001.0890000000001</v>
      </c>
      <c r="AA113" s="1070">
        <v>43.52</v>
      </c>
      <c r="AB113" s="1070">
        <v>1044.6099999999999</v>
      </c>
      <c r="AC113" s="1070"/>
      <c r="AD113" s="1070">
        <v>0</v>
      </c>
      <c r="AE113" s="1070">
        <v>0</v>
      </c>
      <c r="AF113" s="1070">
        <v>0</v>
      </c>
      <c r="AG113" s="1070"/>
      <c r="AH113" s="1072" t="s">
        <v>920</v>
      </c>
      <c r="AI113" s="1070"/>
      <c r="AJ113" s="1070">
        <v>1001.0890000000001</v>
      </c>
      <c r="AK113" s="1070">
        <v>43.52</v>
      </c>
      <c r="AL113" s="1070">
        <v>1044.6099999999999</v>
      </c>
    </row>
    <row r="114" spans="1:38" s="25" customFormat="1" ht="5.0999999999999996" customHeight="1">
      <c r="A114" s="1072"/>
      <c r="B114" s="1070"/>
      <c r="C114" s="1070"/>
      <c r="D114" s="1070"/>
      <c r="E114" s="1070"/>
      <c r="F114" s="1070"/>
      <c r="G114" s="1070"/>
      <c r="H114" s="1070"/>
      <c r="I114" s="1070"/>
      <c r="J114" s="1070">
        <v>0</v>
      </c>
      <c r="K114" s="1070">
        <v>0</v>
      </c>
      <c r="L114" s="1070">
        <v>0</v>
      </c>
      <c r="M114" s="1072"/>
      <c r="N114" s="1070"/>
      <c r="O114" s="1070"/>
      <c r="P114" s="1070"/>
      <c r="Q114" s="1070"/>
      <c r="R114" s="1070"/>
      <c r="S114" s="1070"/>
      <c r="T114" s="1070"/>
      <c r="U114" s="1070"/>
      <c r="V114" s="1070">
        <v>0</v>
      </c>
      <c r="W114" s="1070">
        <v>0</v>
      </c>
      <c r="X114" s="1070">
        <v>0</v>
      </c>
      <c r="Y114" s="1072"/>
      <c r="Z114" s="1070"/>
      <c r="AA114" s="1070"/>
      <c r="AB114" s="1070"/>
      <c r="AC114" s="1070"/>
      <c r="AD114" s="1070"/>
      <c r="AE114" s="1070"/>
      <c r="AF114" s="1070"/>
      <c r="AG114" s="1070"/>
      <c r="AH114" s="1072"/>
      <c r="AI114" s="1070"/>
      <c r="AJ114" s="1070"/>
      <c r="AK114" s="1070"/>
      <c r="AL114" s="1070"/>
    </row>
    <row r="115" spans="1:38" s="500" customFormat="1" ht="10.199999999999999" customHeight="1">
      <c r="A115" s="1073" t="s">
        <v>921</v>
      </c>
      <c r="B115" s="1074">
        <v>22576.085999999999</v>
      </c>
      <c r="C115" s="1074">
        <v>1.276</v>
      </c>
      <c r="D115" s="1074">
        <v>22577.362000000001</v>
      </c>
      <c r="E115" s="1074"/>
      <c r="F115" s="1074">
        <v>15086.669</v>
      </c>
      <c r="G115" s="1074">
        <v>140.102</v>
      </c>
      <c r="H115" s="1074">
        <v>15226.771000000001</v>
      </c>
      <c r="I115" s="1074"/>
      <c r="J115" s="1074">
        <v>6348.4120000000003</v>
      </c>
      <c r="K115" s="1074">
        <v>1799.538</v>
      </c>
      <c r="L115" s="1074">
        <v>8147.95</v>
      </c>
      <c r="M115" s="1073" t="s">
        <v>921</v>
      </c>
      <c r="N115" s="1074">
        <v>52.152000000000001</v>
      </c>
      <c r="O115" s="1074">
        <v>1843.4770000000001</v>
      </c>
      <c r="P115" s="1074">
        <v>1895.6289999999999</v>
      </c>
      <c r="Q115" s="1074"/>
      <c r="R115" s="1074">
        <v>1788.7529999999999</v>
      </c>
      <c r="S115" s="1074">
        <v>55.164000000000001</v>
      </c>
      <c r="T115" s="1074">
        <v>1843.9169999999999</v>
      </c>
      <c r="U115" s="1074"/>
      <c r="V115" s="1074">
        <v>14270.286</v>
      </c>
      <c r="W115" s="1074">
        <v>96.933000000000007</v>
      </c>
      <c r="X115" s="1074">
        <v>14367.218999999999</v>
      </c>
      <c r="Y115" s="1073" t="s">
        <v>921</v>
      </c>
      <c r="Z115" s="1074">
        <v>758.74</v>
      </c>
      <c r="AA115" s="1074">
        <v>0.224</v>
      </c>
      <c r="AB115" s="1074">
        <v>758.96400000000006</v>
      </c>
      <c r="AC115" s="1074"/>
      <c r="AD115" s="1074">
        <v>1652.3910000000001</v>
      </c>
      <c r="AE115" s="1074">
        <v>27.114000000000001</v>
      </c>
      <c r="AF115" s="1074">
        <v>1679.5050000000001</v>
      </c>
      <c r="AG115" s="1074"/>
      <c r="AH115" s="1073" t="s">
        <v>921</v>
      </c>
      <c r="AI115" s="1074"/>
      <c r="AJ115" s="1074">
        <v>62533.489000000001</v>
      </c>
      <c r="AK115" s="1074">
        <v>3963.8280000000004</v>
      </c>
      <c r="AL115" s="1074">
        <v>66497.316999999995</v>
      </c>
    </row>
    <row r="116" spans="1:38" s="25" customFormat="1" ht="5.0999999999999996" customHeight="1">
      <c r="A116" s="1072"/>
      <c r="B116" s="1074"/>
      <c r="C116" s="1074"/>
      <c r="D116" s="1074"/>
      <c r="E116" s="1074"/>
      <c r="F116" s="1074"/>
      <c r="G116" s="1074"/>
      <c r="H116" s="1074"/>
      <c r="I116" s="1074"/>
      <c r="J116" s="1074">
        <v>0</v>
      </c>
      <c r="K116" s="1074">
        <v>0</v>
      </c>
      <c r="L116" s="1074">
        <v>0</v>
      </c>
      <c r="M116" s="1072"/>
      <c r="N116" s="1074"/>
      <c r="O116" s="1074"/>
      <c r="P116" s="1074"/>
      <c r="Q116" s="1074"/>
      <c r="R116" s="1074"/>
      <c r="S116" s="1074"/>
      <c r="T116" s="1074"/>
      <c r="U116" s="1074"/>
      <c r="V116" s="1074">
        <v>0</v>
      </c>
      <c r="W116" s="1074">
        <v>0</v>
      </c>
      <c r="X116" s="1074">
        <v>0</v>
      </c>
      <c r="Y116" s="1072"/>
      <c r="Z116" s="1074"/>
      <c r="AA116" s="1074"/>
      <c r="AB116" s="1074"/>
      <c r="AC116" s="1074"/>
      <c r="AD116" s="1074"/>
      <c r="AE116" s="1074"/>
      <c r="AF116" s="1074"/>
      <c r="AG116" s="1074"/>
      <c r="AH116" s="1072"/>
      <c r="AI116" s="1074"/>
      <c r="AJ116" s="1074"/>
      <c r="AK116" s="1074"/>
      <c r="AL116" s="1074"/>
    </row>
    <row r="117" spans="1:38" s="500" customFormat="1" ht="10.199999999999999" customHeight="1">
      <c r="A117" s="1073" t="s">
        <v>922</v>
      </c>
      <c r="B117" s="1074">
        <v>8511.4339999999993</v>
      </c>
      <c r="C117" s="1074">
        <v>0</v>
      </c>
      <c r="D117" s="1074">
        <v>8511.4339999999993</v>
      </c>
      <c r="E117" s="1074"/>
      <c r="F117" s="1074">
        <v>9771.6990000000005</v>
      </c>
      <c r="G117" s="1074">
        <v>0</v>
      </c>
      <c r="H117" s="1074">
        <v>9771.6990000000005</v>
      </c>
      <c r="I117" s="1074"/>
      <c r="J117" s="1074">
        <v>1195.4590000000001</v>
      </c>
      <c r="K117" s="1074">
        <v>0</v>
      </c>
      <c r="L117" s="1074">
        <v>1195.4590000000001</v>
      </c>
      <c r="M117" s="1073" t="s">
        <v>922</v>
      </c>
      <c r="N117" s="1074">
        <v>153.779</v>
      </c>
      <c r="O117" s="1074">
        <v>0</v>
      </c>
      <c r="P117" s="1074">
        <v>153.779</v>
      </c>
      <c r="Q117" s="1074"/>
      <c r="R117" s="1074">
        <v>3443.9079999999999</v>
      </c>
      <c r="S117" s="1074">
        <v>20.614999999999998</v>
      </c>
      <c r="T117" s="1074">
        <v>3464.5230000000001</v>
      </c>
      <c r="U117" s="1074"/>
      <c r="V117" s="1074">
        <v>108.986</v>
      </c>
      <c r="W117" s="1074">
        <v>0</v>
      </c>
      <c r="X117" s="1074">
        <v>108.986</v>
      </c>
      <c r="Y117" s="1073" t="s">
        <v>922</v>
      </c>
      <c r="Z117" s="1074">
        <v>873.18100000000004</v>
      </c>
      <c r="AA117" s="1074">
        <v>0</v>
      </c>
      <c r="AB117" s="1074">
        <v>873.18100000000004</v>
      </c>
      <c r="AC117" s="1074"/>
      <c r="AD117" s="1074">
        <v>0</v>
      </c>
      <c r="AE117" s="1074">
        <v>0</v>
      </c>
      <c r="AF117" s="1074">
        <v>0</v>
      </c>
      <c r="AG117" s="1074"/>
      <c r="AH117" s="1073" t="s">
        <v>922</v>
      </c>
      <c r="AI117" s="1074"/>
      <c r="AJ117" s="1074">
        <v>24058.446</v>
      </c>
      <c r="AK117" s="1074">
        <v>20.614999999999998</v>
      </c>
      <c r="AL117" s="1074">
        <v>24079.061000000002</v>
      </c>
    </row>
    <row r="118" spans="1:38" s="500" customFormat="1" ht="10.199999999999999" customHeight="1">
      <c r="A118" s="1072" t="s">
        <v>923</v>
      </c>
      <c r="B118" s="1070">
        <v>0</v>
      </c>
      <c r="C118" s="1070">
        <v>0</v>
      </c>
      <c r="D118" s="1070">
        <v>0</v>
      </c>
      <c r="E118" s="1070"/>
      <c r="F118" s="1070">
        <v>0.214</v>
      </c>
      <c r="G118" s="1070">
        <v>0</v>
      </c>
      <c r="H118" s="1070">
        <v>0.214</v>
      </c>
      <c r="I118" s="1070"/>
      <c r="J118" s="1070">
        <v>69.525000000000006</v>
      </c>
      <c r="K118" s="1070">
        <v>0</v>
      </c>
      <c r="L118" s="1070">
        <v>69.525000000000006</v>
      </c>
      <c r="M118" s="1072" t="s">
        <v>923</v>
      </c>
      <c r="N118" s="1070">
        <v>0</v>
      </c>
      <c r="O118" s="1070">
        <v>0</v>
      </c>
      <c r="P118" s="1070">
        <v>0</v>
      </c>
      <c r="Q118" s="1070"/>
      <c r="R118" s="1070">
        <v>0</v>
      </c>
      <c r="S118" s="1070">
        <v>0</v>
      </c>
      <c r="T118" s="1070">
        <v>0</v>
      </c>
      <c r="U118" s="1070"/>
      <c r="V118" s="1070">
        <v>0</v>
      </c>
      <c r="W118" s="1070">
        <v>0</v>
      </c>
      <c r="X118" s="1070">
        <v>0</v>
      </c>
      <c r="Y118" s="1072" t="s">
        <v>923</v>
      </c>
      <c r="Z118" s="1070">
        <v>0</v>
      </c>
      <c r="AA118" s="1070">
        <v>0</v>
      </c>
      <c r="AB118" s="1070">
        <v>0</v>
      </c>
      <c r="AC118" s="1070"/>
      <c r="AD118" s="1070">
        <v>0</v>
      </c>
      <c r="AE118" s="1070">
        <v>0</v>
      </c>
      <c r="AF118" s="1070">
        <v>0</v>
      </c>
      <c r="AG118" s="1070"/>
      <c r="AH118" s="1072" t="s">
        <v>923</v>
      </c>
      <c r="AI118" s="1070"/>
      <c r="AJ118" s="1070">
        <v>69.739000000000004</v>
      </c>
      <c r="AK118" s="1070">
        <v>0</v>
      </c>
      <c r="AL118" s="1070">
        <v>69.739000000000004</v>
      </c>
    </row>
    <row r="119" spans="1:38" s="500" customFormat="1" ht="10.199999999999999" customHeight="1">
      <c r="A119" s="1072" t="s">
        <v>924</v>
      </c>
      <c r="B119" s="1070">
        <v>8511.4339999999993</v>
      </c>
      <c r="C119" s="1070">
        <v>0</v>
      </c>
      <c r="D119" s="1070">
        <v>8511.4339999999993</v>
      </c>
      <c r="E119" s="1070"/>
      <c r="F119" s="1070">
        <v>9771.4850000000006</v>
      </c>
      <c r="G119" s="1070">
        <v>0</v>
      </c>
      <c r="H119" s="1070">
        <v>9771.4850000000006</v>
      </c>
      <c r="I119" s="1070"/>
      <c r="J119" s="1070">
        <v>1125.933</v>
      </c>
      <c r="K119" s="1070">
        <v>0</v>
      </c>
      <c r="L119" s="1070">
        <v>1125.933</v>
      </c>
      <c r="M119" s="1072" t="s">
        <v>924</v>
      </c>
      <c r="N119" s="1070">
        <v>153.779</v>
      </c>
      <c r="O119" s="1070">
        <v>0</v>
      </c>
      <c r="P119" s="1070">
        <v>153.779</v>
      </c>
      <c r="Q119" s="1070"/>
      <c r="R119" s="1070">
        <v>3443.9079999999999</v>
      </c>
      <c r="S119" s="1070">
        <v>20.614999999999998</v>
      </c>
      <c r="T119" s="1070">
        <v>3464.5230000000001</v>
      </c>
      <c r="U119" s="1070"/>
      <c r="V119" s="1070">
        <v>108.986</v>
      </c>
      <c r="W119" s="1070">
        <v>0</v>
      </c>
      <c r="X119" s="1070">
        <v>108.986</v>
      </c>
      <c r="Y119" s="1072" t="s">
        <v>924</v>
      </c>
      <c r="Z119" s="1070">
        <v>873.18100000000004</v>
      </c>
      <c r="AA119" s="1070">
        <v>0</v>
      </c>
      <c r="AB119" s="1070">
        <v>873.18100000000004</v>
      </c>
      <c r="AC119" s="1070"/>
      <c r="AD119" s="1070">
        <v>0</v>
      </c>
      <c r="AE119" s="1070">
        <v>0</v>
      </c>
      <c r="AF119" s="1070">
        <v>0</v>
      </c>
      <c r="AG119" s="1070"/>
      <c r="AH119" s="1072" t="s">
        <v>924</v>
      </c>
      <c r="AI119" s="1070"/>
      <c r="AJ119" s="1070">
        <v>23988.706000000002</v>
      </c>
      <c r="AK119" s="1070">
        <v>20.614999999999998</v>
      </c>
      <c r="AL119" s="1070">
        <v>24009.321000000004</v>
      </c>
    </row>
    <row r="120" spans="1:38" s="25" customFormat="1" ht="5.0999999999999996" customHeight="1">
      <c r="A120" s="1077"/>
      <c r="B120" s="1074"/>
      <c r="C120" s="1074"/>
      <c r="D120" s="1074"/>
      <c r="E120" s="1074"/>
      <c r="F120" s="1074"/>
      <c r="G120" s="1074"/>
      <c r="H120" s="1074"/>
      <c r="I120" s="1074"/>
      <c r="J120" s="1074">
        <v>0</v>
      </c>
      <c r="K120" s="1074">
        <v>0</v>
      </c>
      <c r="L120" s="1074">
        <v>0</v>
      </c>
      <c r="M120" s="1077"/>
      <c r="N120" s="1074"/>
      <c r="O120" s="1074"/>
      <c r="P120" s="1074"/>
      <c r="Q120" s="1074"/>
      <c r="R120" s="1074"/>
      <c r="S120" s="1074"/>
      <c r="T120" s="1074"/>
      <c r="U120" s="1074"/>
      <c r="V120" s="1074">
        <v>0</v>
      </c>
      <c r="W120" s="1074">
        <v>0</v>
      </c>
      <c r="X120" s="1074">
        <v>0</v>
      </c>
      <c r="Y120" s="1077"/>
      <c r="Z120" s="1074"/>
      <c r="AA120" s="1074"/>
      <c r="AB120" s="1074"/>
      <c r="AC120" s="1074"/>
      <c r="AD120" s="1074"/>
      <c r="AE120" s="1074"/>
      <c r="AF120" s="1074"/>
      <c r="AG120" s="1074"/>
      <c r="AH120" s="1077"/>
      <c r="AI120" s="1074"/>
      <c r="AJ120" s="1074"/>
      <c r="AK120" s="1074"/>
      <c r="AL120" s="1074"/>
    </row>
    <row r="121" spans="1:38" s="25" customFormat="1" ht="10.199999999999999" customHeight="1">
      <c r="A121" s="1116" t="s">
        <v>925</v>
      </c>
      <c r="B121" s="1074">
        <v>0</v>
      </c>
      <c r="C121" s="1074">
        <v>0</v>
      </c>
      <c r="D121" s="1074">
        <v>0</v>
      </c>
      <c r="E121" s="1074"/>
      <c r="F121" s="1074">
        <v>0</v>
      </c>
      <c r="G121" s="1074">
        <v>0</v>
      </c>
      <c r="H121" s="1074">
        <v>0</v>
      </c>
      <c r="I121" s="1074"/>
      <c r="J121" s="1074">
        <v>0</v>
      </c>
      <c r="K121" s="1074">
        <v>0</v>
      </c>
      <c r="L121" s="1074">
        <v>0</v>
      </c>
      <c r="M121" s="1116" t="s">
        <v>925</v>
      </c>
      <c r="N121" s="1074">
        <v>10824.699000000001</v>
      </c>
      <c r="O121" s="1074">
        <v>0</v>
      </c>
      <c r="P121" s="1074">
        <v>10824.699000000001</v>
      </c>
      <c r="Q121" s="1074"/>
      <c r="R121" s="1074">
        <v>51015.697</v>
      </c>
      <c r="S121" s="1074">
        <v>0</v>
      </c>
      <c r="T121" s="1074">
        <v>51015.697</v>
      </c>
      <c r="U121" s="1074"/>
      <c r="V121" s="1074">
        <v>0</v>
      </c>
      <c r="W121" s="1074">
        <v>0</v>
      </c>
      <c r="X121" s="1074">
        <v>0</v>
      </c>
      <c r="Y121" s="1116" t="s">
        <v>925</v>
      </c>
      <c r="Z121" s="1074">
        <v>0</v>
      </c>
      <c r="AA121" s="1074">
        <v>0</v>
      </c>
      <c r="AB121" s="1074">
        <v>0</v>
      </c>
      <c r="AC121" s="1074"/>
      <c r="AD121" s="1074">
        <v>0</v>
      </c>
      <c r="AE121" s="1074">
        <v>0</v>
      </c>
      <c r="AF121" s="1074">
        <v>0</v>
      </c>
      <c r="AG121" s="1074"/>
      <c r="AH121" s="1116" t="s">
        <v>925</v>
      </c>
      <c r="AI121" s="1074"/>
      <c r="AJ121" s="1074">
        <v>61840.396000000001</v>
      </c>
      <c r="AK121" s="1074">
        <v>0</v>
      </c>
      <c r="AL121" s="1074">
        <v>61840.396000000001</v>
      </c>
    </row>
    <row r="122" spans="1:38" s="25" customFormat="1" ht="5.0999999999999996" customHeight="1">
      <c r="A122" s="1072"/>
      <c r="B122" s="1074"/>
      <c r="C122" s="1074"/>
      <c r="D122" s="1074"/>
      <c r="E122" s="1074"/>
      <c r="F122" s="1074"/>
      <c r="G122" s="1074"/>
      <c r="H122" s="1074"/>
      <c r="I122" s="1074"/>
      <c r="J122" s="1074">
        <v>0</v>
      </c>
      <c r="K122" s="1074">
        <v>0</v>
      </c>
      <c r="L122" s="1074">
        <v>0</v>
      </c>
      <c r="M122" s="1072"/>
      <c r="N122" s="1074"/>
      <c r="O122" s="1074"/>
      <c r="P122" s="1074"/>
      <c r="Q122" s="1074"/>
      <c r="R122" s="1074"/>
      <c r="S122" s="1074"/>
      <c r="T122" s="1074"/>
      <c r="U122" s="1074"/>
      <c r="V122" s="1074">
        <v>0</v>
      </c>
      <c r="W122" s="1074">
        <v>0</v>
      </c>
      <c r="X122" s="1074">
        <v>0</v>
      </c>
      <c r="Y122" s="1072"/>
      <c r="Z122" s="1074"/>
      <c r="AA122" s="1074"/>
      <c r="AB122" s="1074"/>
      <c r="AC122" s="1074"/>
      <c r="AD122" s="1074"/>
      <c r="AE122" s="1074"/>
      <c r="AF122" s="1074"/>
      <c r="AG122" s="1074"/>
      <c r="AH122" s="1072"/>
      <c r="AI122" s="1074"/>
      <c r="AJ122" s="1074"/>
      <c r="AK122" s="1074"/>
      <c r="AL122" s="1074"/>
    </row>
    <row r="123" spans="1:38" s="500" customFormat="1" ht="10.199999999999999" customHeight="1">
      <c r="A123" s="1067" t="s">
        <v>926</v>
      </c>
      <c r="B123" s="1068">
        <v>1890035.466</v>
      </c>
      <c r="C123" s="1068">
        <v>57754.775999999998</v>
      </c>
      <c r="D123" s="1068">
        <v>1947790.2420000001</v>
      </c>
      <c r="E123" s="1068"/>
      <c r="F123" s="1068">
        <v>2183859.4240000001</v>
      </c>
      <c r="G123" s="1068">
        <v>14886.09</v>
      </c>
      <c r="H123" s="1068">
        <v>2198745.514</v>
      </c>
      <c r="I123" s="1068"/>
      <c r="J123" s="1068">
        <v>1414291.649</v>
      </c>
      <c r="K123" s="1068">
        <v>2163.7020000000002</v>
      </c>
      <c r="L123" s="1068">
        <v>1416455.352</v>
      </c>
      <c r="M123" s="1067" t="s">
        <v>926</v>
      </c>
      <c r="N123" s="1068">
        <v>253663.391</v>
      </c>
      <c r="O123" s="1068">
        <v>23182.348000000002</v>
      </c>
      <c r="P123" s="1068">
        <v>276845.74</v>
      </c>
      <c r="Q123" s="1068"/>
      <c r="R123" s="1068">
        <v>1608778.307</v>
      </c>
      <c r="S123" s="1068">
        <v>61784.847000000002</v>
      </c>
      <c r="T123" s="1068">
        <v>1670563.1540000001</v>
      </c>
      <c r="U123" s="1068"/>
      <c r="V123" s="1068">
        <v>837622.98699999996</v>
      </c>
      <c r="W123" s="1068">
        <v>332596.71999999997</v>
      </c>
      <c r="X123" s="1068">
        <v>1170219.7080000001</v>
      </c>
      <c r="Y123" s="1067" t="s">
        <v>926</v>
      </c>
      <c r="Z123" s="1068">
        <v>573235.57799999998</v>
      </c>
      <c r="AA123" s="1068">
        <v>2754.6089999999999</v>
      </c>
      <c r="AB123" s="1068">
        <v>575990.18700000003</v>
      </c>
      <c r="AC123" s="1068"/>
      <c r="AD123" s="1068">
        <v>253559.37899999999</v>
      </c>
      <c r="AE123" s="1068">
        <v>58.607999999999997</v>
      </c>
      <c r="AF123" s="1068">
        <v>253617.98699999999</v>
      </c>
      <c r="AG123" s="1068"/>
      <c r="AH123" s="1067" t="s">
        <v>926</v>
      </c>
      <c r="AI123" s="1068"/>
      <c r="AJ123" s="1068">
        <v>9015046.1809999999</v>
      </c>
      <c r="AK123" s="1068">
        <v>495181.7</v>
      </c>
      <c r="AL123" s="1068">
        <v>9510227.8840000015</v>
      </c>
    </row>
    <row r="124" spans="1:38" s="25" customFormat="1" ht="5.0999999999999996" customHeight="1">
      <c r="A124" s="1072"/>
      <c r="B124" s="1074"/>
      <c r="C124" s="1074"/>
      <c r="D124" s="1074"/>
      <c r="E124" s="1074"/>
      <c r="F124" s="1074"/>
      <c r="G124" s="1074"/>
      <c r="H124" s="1074"/>
      <c r="I124" s="1074"/>
      <c r="J124" s="1074">
        <v>0</v>
      </c>
      <c r="K124" s="1074">
        <v>0</v>
      </c>
      <c r="L124" s="1074">
        <v>0</v>
      </c>
      <c r="M124" s="1072"/>
      <c r="N124" s="1074"/>
      <c r="O124" s="1074"/>
      <c r="P124" s="1074"/>
      <c r="Q124" s="1074"/>
      <c r="R124" s="1074"/>
      <c r="S124" s="1074"/>
      <c r="T124" s="1074"/>
      <c r="U124" s="1074"/>
      <c r="V124" s="1074">
        <v>0</v>
      </c>
      <c r="W124" s="1074">
        <v>0</v>
      </c>
      <c r="X124" s="1074">
        <v>0</v>
      </c>
      <c r="Y124" s="1072"/>
      <c r="Z124" s="1074"/>
      <c r="AA124" s="1074"/>
      <c r="AB124" s="1074"/>
      <c r="AC124" s="1074"/>
      <c r="AD124" s="1074"/>
      <c r="AE124" s="1074"/>
      <c r="AF124" s="1074"/>
      <c r="AG124" s="1074"/>
      <c r="AH124" s="1072"/>
      <c r="AI124" s="1074"/>
      <c r="AJ124" s="1074"/>
      <c r="AK124" s="1074"/>
      <c r="AL124" s="1074"/>
    </row>
    <row r="125" spans="1:38" s="500" customFormat="1" ht="10.199999999999999" customHeight="1">
      <c r="A125" s="1067" t="s">
        <v>927</v>
      </c>
      <c r="B125" s="1068">
        <v>782106.26800000004</v>
      </c>
      <c r="C125" s="1068">
        <v>0</v>
      </c>
      <c r="D125" s="1068">
        <v>782106.26800000004</v>
      </c>
      <c r="E125" s="1068"/>
      <c r="F125" s="1068">
        <v>424217.489</v>
      </c>
      <c r="G125" s="1068">
        <v>0</v>
      </c>
      <c r="H125" s="1068">
        <v>424217.489</v>
      </c>
      <c r="I125" s="1068"/>
      <c r="J125" s="1068">
        <v>377176.58600000001</v>
      </c>
      <c r="K125" s="1068">
        <v>0</v>
      </c>
      <c r="L125" s="1068">
        <v>377176.58600000001</v>
      </c>
      <c r="M125" s="1067" t="s">
        <v>927</v>
      </c>
      <c r="N125" s="1068">
        <v>52131.095999999998</v>
      </c>
      <c r="O125" s="1068">
        <v>0</v>
      </c>
      <c r="P125" s="1068">
        <v>52131.095999999998</v>
      </c>
      <c r="Q125" s="1068"/>
      <c r="R125" s="1068">
        <v>333031.364</v>
      </c>
      <c r="S125" s="1068">
        <v>0</v>
      </c>
      <c r="T125" s="1068">
        <v>333031.364</v>
      </c>
      <c r="U125" s="1068"/>
      <c r="V125" s="1068">
        <v>366184.598</v>
      </c>
      <c r="W125" s="1068">
        <v>0</v>
      </c>
      <c r="X125" s="1068">
        <v>366184.598</v>
      </c>
      <c r="Y125" s="1067" t="s">
        <v>927</v>
      </c>
      <c r="Z125" s="1068">
        <v>64162.133999999998</v>
      </c>
      <c r="AA125" s="1068">
        <v>0</v>
      </c>
      <c r="AB125" s="1068">
        <v>64162.133999999998</v>
      </c>
      <c r="AC125" s="1068"/>
      <c r="AD125" s="1068">
        <v>115096.014</v>
      </c>
      <c r="AE125" s="1068">
        <v>0</v>
      </c>
      <c r="AF125" s="1068">
        <v>115096.014</v>
      </c>
      <c r="AG125" s="1068"/>
      <c r="AH125" s="1067" t="s">
        <v>927</v>
      </c>
      <c r="AI125" s="1068"/>
      <c r="AJ125" s="1068">
        <v>2514105.5489999996</v>
      </c>
      <c r="AK125" s="1068">
        <v>0</v>
      </c>
      <c r="AL125" s="1068">
        <v>2514105.5489999996</v>
      </c>
    </row>
    <row r="126" spans="1:38" s="500" customFormat="1" ht="10.199999999999999" customHeight="1">
      <c r="A126" s="1072" t="s">
        <v>928</v>
      </c>
      <c r="B126" s="1070">
        <v>528768.99100000004</v>
      </c>
      <c r="C126" s="1070">
        <v>0</v>
      </c>
      <c r="D126" s="1070">
        <v>528768.99100000004</v>
      </c>
      <c r="E126" s="1070"/>
      <c r="F126" s="1070">
        <v>285105.26500000001</v>
      </c>
      <c r="G126" s="1070">
        <v>0</v>
      </c>
      <c r="H126" s="1070">
        <v>285105.26500000001</v>
      </c>
      <c r="I126" s="1070"/>
      <c r="J126" s="1070">
        <v>264442.52799999999</v>
      </c>
      <c r="K126" s="1070">
        <v>0</v>
      </c>
      <c r="L126" s="1070">
        <v>264442.52799999999</v>
      </c>
      <c r="M126" s="1072" t="s">
        <v>928</v>
      </c>
      <c r="N126" s="1070">
        <v>91105.567999999999</v>
      </c>
      <c r="O126" s="1070">
        <v>0</v>
      </c>
      <c r="P126" s="1070">
        <v>91105.567999999999</v>
      </c>
      <c r="Q126" s="1070"/>
      <c r="R126" s="1070">
        <v>422540.179</v>
      </c>
      <c r="S126" s="1070">
        <v>0</v>
      </c>
      <c r="T126" s="1070">
        <v>422540.179</v>
      </c>
      <c r="U126" s="1070"/>
      <c r="V126" s="1070">
        <v>234217.63699999999</v>
      </c>
      <c r="W126" s="1070">
        <v>0</v>
      </c>
      <c r="X126" s="1070">
        <v>234217.63699999999</v>
      </c>
      <c r="Y126" s="1072" t="s">
        <v>928</v>
      </c>
      <c r="Z126" s="1070">
        <v>77714.97</v>
      </c>
      <c r="AA126" s="1070">
        <v>0</v>
      </c>
      <c r="AB126" s="1070">
        <v>77714.97</v>
      </c>
      <c r="AC126" s="1070"/>
      <c r="AD126" s="1070">
        <v>173691.625</v>
      </c>
      <c r="AE126" s="1070">
        <v>0</v>
      </c>
      <c r="AF126" s="1070">
        <v>173691.625</v>
      </c>
      <c r="AG126" s="1070"/>
      <c r="AH126" s="1072" t="s">
        <v>928</v>
      </c>
      <c r="AI126" s="1070"/>
      <c r="AJ126" s="1070">
        <v>2077586.763</v>
      </c>
      <c r="AK126" s="1070">
        <v>0</v>
      </c>
      <c r="AL126" s="1070">
        <v>2077586.763</v>
      </c>
    </row>
    <row r="127" spans="1:38" s="500" customFormat="1" ht="10.199999999999999" customHeight="1">
      <c r="A127" s="1072" t="s">
        <v>929</v>
      </c>
      <c r="B127" s="1070">
        <v>811.87599999999998</v>
      </c>
      <c r="C127" s="1070">
        <v>0</v>
      </c>
      <c r="D127" s="1070">
        <v>811.87599999999998</v>
      </c>
      <c r="E127" s="1070"/>
      <c r="F127" s="1070">
        <v>38085.906000000003</v>
      </c>
      <c r="G127" s="1070">
        <v>0</v>
      </c>
      <c r="H127" s="1070">
        <v>38085.906000000003</v>
      </c>
      <c r="I127" s="1070"/>
      <c r="J127" s="1070">
        <v>7.0000000000000001E-3</v>
      </c>
      <c r="K127" s="1070">
        <v>0</v>
      </c>
      <c r="L127" s="1070">
        <v>7.0000000000000001E-3</v>
      </c>
      <c r="M127" s="1072" t="s">
        <v>929</v>
      </c>
      <c r="N127" s="1070">
        <v>10500</v>
      </c>
      <c r="O127" s="1070">
        <v>0</v>
      </c>
      <c r="P127" s="1070">
        <v>10500</v>
      </c>
      <c r="Q127" s="1070"/>
      <c r="R127" s="1070">
        <v>0</v>
      </c>
      <c r="S127" s="1070">
        <v>0</v>
      </c>
      <c r="T127" s="1070">
        <v>0</v>
      </c>
      <c r="U127" s="1070"/>
      <c r="V127" s="1070">
        <v>0</v>
      </c>
      <c r="W127" s="1070">
        <v>0</v>
      </c>
      <c r="X127" s="1070">
        <v>0</v>
      </c>
      <c r="Y127" s="1072" t="s">
        <v>929</v>
      </c>
      <c r="Z127" s="1070">
        <v>82.447999999999993</v>
      </c>
      <c r="AA127" s="1070">
        <v>0</v>
      </c>
      <c r="AB127" s="1070">
        <v>82.447999999999993</v>
      </c>
      <c r="AC127" s="1070"/>
      <c r="AD127" s="1070">
        <v>0</v>
      </c>
      <c r="AE127" s="1070">
        <v>0</v>
      </c>
      <c r="AF127" s="1070">
        <v>0</v>
      </c>
      <c r="AG127" s="1070"/>
      <c r="AH127" s="1072" t="s">
        <v>929</v>
      </c>
      <c r="AI127" s="1070"/>
      <c r="AJ127" s="1070">
        <v>49480.236999999994</v>
      </c>
      <c r="AK127" s="1070">
        <v>0</v>
      </c>
      <c r="AL127" s="1070">
        <v>49480.236999999994</v>
      </c>
    </row>
    <row r="128" spans="1:38" s="500" customFormat="1" ht="10.199999999999999" customHeight="1">
      <c r="A128" s="1072" t="s">
        <v>930</v>
      </c>
      <c r="B128" s="1070">
        <v>185069.147</v>
      </c>
      <c r="C128" s="1070">
        <v>0</v>
      </c>
      <c r="D128" s="1070">
        <v>185069.147</v>
      </c>
      <c r="E128" s="1070"/>
      <c r="F128" s="1070">
        <v>83204.076000000001</v>
      </c>
      <c r="G128" s="1070">
        <v>0</v>
      </c>
      <c r="H128" s="1070">
        <v>83204.076000000001</v>
      </c>
      <c r="I128" s="1070"/>
      <c r="J128" s="1070">
        <v>39167.665000000001</v>
      </c>
      <c r="K128" s="1070">
        <v>0</v>
      </c>
      <c r="L128" s="1070">
        <v>39167.665000000001</v>
      </c>
      <c r="M128" s="1072" t="s">
        <v>930</v>
      </c>
      <c r="N128" s="1070">
        <v>23.221</v>
      </c>
      <c r="O128" s="1070">
        <v>0</v>
      </c>
      <c r="P128" s="1070">
        <v>23.221</v>
      </c>
      <c r="Q128" s="1070"/>
      <c r="R128" s="1070">
        <v>20407.616000000002</v>
      </c>
      <c r="S128" s="1070">
        <v>0</v>
      </c>
      <c r="T128" s="1070">
        <v>20407.616000000002</v>
      </c>
      <c r="U128" s="1070"/>
      <c r="V128" s="1070">
        <v>60196.468000000001</v>
      </c>
      <c r="W128" s="1070">
        <v>0</v>
      </c>
      <c r="X128" s="1070">
        <v>60196.468000000001</v>
      </c>
      <c r="Y128" s="1072" t="s">
        <v>930</v>
      </c>
      <c r="Z128" s="1070">
        <v>7037.8339999999998</v>
      </c>
      <c r="AA128" s="1070">
        <v>0</v>
      </c>
      <c r="AB128" s="1070">
        <v>7037.8339999999998</v>
      </c>
      <c r="AC128" s="1070"/>
      <c r="AD128" s="1070">
        <v>0</v>
      </c>
      <c r="AE128" s="1070">
        <v>0</v>
      </c>
      <c r="AF128" s="1070">
        <v>0</v>
      </c>
      <c r="AG128" s="1070"/>
      <c r="AH128" s="1072" t="s">
        <v>930</v>
      </c>
      <c r="AI128" s="1070"/>
      <c r="AJ128" s="1070">
        <v>395106.02699999994</v>
      </c>
      <c r="AK128" s="1070">
        <v>0</v>
      </c>
      <c r="AL128" s="1070">
        <v>395106.02699999994</v>
      </c>
    </row>
    <row r="129" spans="1:38" s="500" customFormat="1" ht="10.199999999999999" customHeight="1">
      <c r="A129" s="1072" t="s">
        <v>931</v>
      </c>
      <c r="B129" s="1070">
        <v>2173.375</v>
      </c>
      <c r="C129" s="1070">
        <v>0</v>
      </c>
      <c r="D129" s="1070">
        <v>2173.375</v>
      </c>
      <c r="E129" s="1070"/>
      <c r="F129" s="1070">
        <v>-8.9120000000000008</v>
      </c>
      <c r="G129" s="1070">
        <v>0</v>
      </c>
      <c r="H129" s="1070">
        <v>-8.9120000000000008</v>
      </c>
      <c r="I129" s="1070"/>
      <c r="J129" s="1070">
        <v>48.53</v>
      </c>
      <c r="K129" s="1070">
        <v>0</v>
      </c>
      <c r="L129" s="1070">
        <v>48.53</v>
      </c>
      <c r="M129" s="1072" t="s">
        <v>931</v>
      </c>
      <c r="N129" s="1070">
        <v>0</v>
      </c>
      <c r="O129" s="1070">
        <v>0</v>
      </c>
      <c r="P129" s="1070">
        <v>0</v>
      </c>
      <c r="Q129" s="1070"/>
      <c r="R129" s="1070">
        <v>0</v>
      </c>
      <c r="S129" s="1070">
        <v>0</v>
      </c>
      <c r="T129" s="1070">
        <v>0</v>
      </c>
      <c r="U129" s="1070"/>
      <c r="V129" s="1070">
        <v>0</v>
      </c>
      <c r="W129" s="1070">
        <v>0</v>
      </c>
      <c r="X129" s="1070">
        <v>0</v>
      </c>
      <c r="Y129" s="1072" t="s">
        <v>931</v>
      </c>
      <c r="Z129" s="1070">
        <v>0</v>
      </c>
      <c r="AA129" s="1070">
        <v>0</v>
      </c>
      <c r="AB129" s="1070">
        <v>0</v>
      </c>
      <c r="AC129" s="1070"/>
      <c r="AD129" s="1070">
        <v>-2.0920000000000001</v>
      </c>
      <c r="AE129" s="1070">
        <v>0</v>
      </c>
      <c r="AF129" s="1070">
        <v>-2.0920000000000001</v>
      </c>
      <c r="AG129" s="1070"/>
      <c r="AH129" s="1072" t="s">
        <v>931</v>
      </c>
      <c r="AI129" s="1070"/>
      <c r="AJ129" s="1070">
        <v>2210.9010000000003</v>
      </c>
      <c r="AK129" s="1070">
        <v>0</v>
      </c>
      <c r="AL129" s="1070">
        <v>2210.9010000000003</v>
      </c>
    </row>
    <row r="130" spans="1:38" s="500" customFormat="1" ht="10.199999999999999" customHeight="1">
      <c r="A130" s="1072" t="s">
        <v>932</v>
      </c>
      <c r="B130" s="1070">
        <v>46935.284</v>
      </c>
      <c r="C130" s="1070">
        <v>0</v>
      </c>
      <c r="D130" s="1070">
        <v>46935.284</v>
      </c>
      <c r="E130" s="1070"/>
      <c r="F130" s="1070">
        <v>12696.216</v>
      </c>
      <c r="G130" s="1070">
        <v>0</v>
      </c>
      <c r="H130" s="1070">
        <v>12696.216</v>
      </c>
      <c r="I130" s="1070"/>
      <c r="J130" s="1070">
        <v>60667.747000000003</v>
      </c>
      <c r="K130" s="1070">
        <v>0</v>
      </c>
      <c r="L130" s="1070">
        <v>60667.747000000003</v>
      </c>
      <c r="M130" s="1072" t="s">
        <v>932</v>
      </c>
      <c r="N130" s="1070">
        <v>-50334.275999999998</v>
      </c>
      <c r="O130" s="1070">
        <v>0</v>
      </c>
      <c r="P130" s="1070">
        <v>-50334.275999999998</v>
      </c>
      <c r="Q130" s="1070"/>
      <c r="R130" s="1070">
        <v>-116818.963</v>
      </c>
      <c r="S130" s="1070">
        <v>0</v>
      </c>
      <c r="T130" s="1070">
        <v>-116818.963</v>
      </c>
      <c r="U130" s="1070"/>
      <c r="V130" s="1070">
        <v>61810.59</v>
      </c>
      <c r="W130" s="1070">
        <v>0</v>
      </c>
      <c r="X130" s="1070">
        <v>61810.59</v>
      </c>
      <c r="Y130" s="1072" t="s">
        <v>932</v>
      </c>
      <c r="Z130" s="1070">
        <v>-17840.378000000001</v>
      </c>
      <c r="AA130" s="1070">
        <v>0</v>
      </c>
      <c r="AB130" s="1070">
        <v>-17840.378000000001</v>
      </c>
      <c r="AC130" s="1070"/>
      <c r="AD130" s="1070">
        <v>-58675.548000000003</v>
      </c>
      <c r="AE130" s="1070">
        <v>0</v>
      </c>
      <c r="AF130" s="1070">
        <v>-58675.548000000003</v>
      </c>
      <c r="AG130" s="1070"/>
      <c r="AH130" s="1072" t="s">
        <v>932</v>
      </c>
      <c r="AI130" s="1070"/>
      <c r="AJ130" s="1070">
        <v>-61559.328000000009</v>
      </c>
      <c r="AK130" s="1070">
        <v>0</v>
      </c>
      <c r="AL130" s="1070">
        <v>-61559.328000000009</v>
      </c>
    </row>
    <row r="131" spans="1:38" s="25" customFormat="1" ht="10.199999999999999" customHeight="1">
      <c r="A131" s="1072" t="s">
        <v>933</v>
      </c>
      <c r="B131" s="1070">
        <v>18347.593000000001</v>
      </c>
      <c r="C131" s="1070">
        <v>0</v>
      </c>
      <c r="D131" s="1070">
        <v>18347.593000000001</v>
      </c>
      <c r="E131" s="1070"/>
      <c r="F131" s="1070">
        <v>5134.9369999999999</v>
      </c>
      <c r="G131" s="1070">
        <v>0</v>
      </c>
      <c r="H131" s="1070">
        <v>5134.9369999999999</v>
      </c>
      <c r="I131" s="1070"/>
      <c r="J131" s="1070">
        <v>12850.107</v>
      </c>
      <c r="K131" s="1070">
        <v>0</v>
      </c>
      <c r="L131" s="1070">
        <v>12850.107</v>
      </c>
      <c r="M131" s="1072" t="s">
        <v>933</v>
      </c>
      <c r="N131" s="1070">
        <v>836.58199999999999</v>
      </c>
      <c r="O131" s="1070">
        <v>0</v>
      </c>
      <c r="P131" s="1070">
        <v>836.58199999999999</v>
      </c>
      <c r="Q131" s="1070"/>
      <c r="R131" s="1070">
        <v>6902.5320000000002</v>
      </c>
      <c r="S131" s="1070">
        <v>0</v>
      </c>
      <c r="T131" s="1070">
        <v>6902.5320000000002</v>
      </c>
      <c r="U131" s="1070"/>
      <c r="V131" s="1070">
        <v>9959.902</v>
      </c>
      <c r="W131" s="1070">
        <v>0</v>
      </c>
      <c r="X131" s="1070">
        <v>9959.902</v>
      </c>
      <c r="Y131" s="1072" t="s">
        <v>933</v>
      </c>
      <c r="Z131" s="1070">
        <v>-2832.739</v>
      </c>
      <c r="AA131" s="1070">
        <v>0</v>
      </c>
      <c r="AB131" s="1070">
        <v>-2832.739</v>
      </c>
      <c r="AC131" s="1070"/>
      <c r="AD131" s="1070">
        <v>82.028999999999996</v>
      </c>
      <c r="AE131" s="1070">
        <v>0</v>
      </c>
      <c r="AF131" s="1070">
        <v>82.028999999999996</v>
      </c>
      <c r="AG131" s="1070"/>
      <c r="AH131" s="1072" t="s">
        <v>933</v>
      </c>
      <c r="AI131" s="1070"/>
      <c r="AJ131" s="1070">
        <v>51280.943000000007</v>
      </c>
      <c r="AK131" s="1070">
        <v>0</v>
      </c>
      <c r="AL131" s="1070">
        <v>51280.943000000007</v>
      </c>
    </row>
    <row r="132" spans="1:38" s="500" customFormat="1" ht="5.0999999999999996" customHeight="1">
      <c r="A132" s="1072"/>
      <c r="B132" s="1074"/>
      <c r="C132" s="1074"/>
      <c r="D132" s="1074"/>
      <c r="E132" s="1074"/>
      <c r="F132" s="1074"/>
      <c r="G132" s="1074"/>
      <c r="H132" s="1074"/>
      <c r="I132" s="1074"/>
      <c r="J132" s="1074">
        <v>0</v>
      </c>
      <c r="K132" s="1074">
        <v>0</v>
      </c>
      <c r="L132" s="1074">
        <v>0</v>
      </c>
      <c r="M132" s="1072"/>
      <c r="N132" s="1074"/>
      <c r="O132" s="1074"/>
      <c r="P132" s="1074"/>
      <c r="Q132" s="1074"/>
      <c r="R132" s="1074"/>
      <c r="S132" s="1074"/>
      <c r="T132" s="1074"/>
      <c r="U132" s="1074"/>
      <c r="V132" s="1074">
        <v>0</v>
      </c>
      <c r="W132" s="1074">
        <v>0</v>
      </c>
      <c r="X132" s="1074">
        <v>0</v>
      </c>
      <c r="Y132" s="1072"/>
      <c r="Z132" s="1074"/>
      <c r="AA132" s="1074"/>
      <c r="AB132" s="1074"/>
      <c r="AC132" s="1074"/>
      <c r="AD132" s="1074"/>
      <c r="AE132" s="1074"/>
      <c r="AF132" s="1074"/>
      <c r="AG132" s="1074"/>
      <c r="AH132" s="1072"/>
      <c r="AI132" s="1074"/>
      <c r="AJ132" s="1074"/>
      <c r="AK132" s="1074"/>
      <c r="AL132" s="1074"/>
    </row>
    <row r="133" spans="1:38" s="25" customFormat="1" ht="10.199999999999999" customHeight="1">
      <c r="A133" s="1067" t="s">
        <v>934</v>
      </c>
      <c r="B133" s="1068">
        <v>2672141.7340000002</v>
      </c>
      <c r="C133" s="1068">
        <v>57754.775999999998</v>
      </c>
      <c r="D133" s="1068">
        <v>2729896.5109999999</v>
      </c>
      <c r="E133" s="1068"/>
      <c r="F133" s="1068">
        <v>2608076.9130000002</v>
      </c>
      <c r="G133" s="1068">
        <v>14886.09</v>
      </c>
      <c r="H133" s="1068">
        <v>2622963.003</v>
      </c>
      <c r="I133" s="1068"/>
      <c r="J133" s="1068">
        <v>1791468.236</v>
      </c>
      <c r="K133" s="1068">
        <v>2163.7020000000002</v>
      </c>
      <c r="L133" s="1068">
        <v>1793631.9380000001</v>
      </c>
      <c r="M133" s="1067" t="s">
        <v>934</v>
      </c>
      <c r="N133" s="1068">
        <v>305794.48800000001</v>
      </c>
      <c r="O133" s="1068">
        <v>23182.348000000002</v>
      </c>
      <c r="P133" s="1068">
        <v>328976.837</v>
      </c>
      <c r="Q133" s="1068"/>
      <c r="R133" s="1068">
        <v>1941809.6710000001</v>
      </c>
      <c r="S133" s="1068">
        <v>61784.847000000002</v>
      </c>
      <c r="T133" s="1068">
        <v>2003594.5190000001</v>
      </c>
      <c r="U133" s="1068"/>
      <c r="V133" s="1068">
        <v>1203807.5859999999</v>
      </c>
      <c r="W133" s="1068">
        <v>332596.71999999997</v>
      </c>
      <c r="X133" s="1068">
        <v>1536404.3060000001</v>
      </c>
      <c r="Y133" s="1067" t="s">
        <v>934</v>
      </c>
      <c r="Z133" s="1068">
        <v>637397.71299999999</v>
      </c>
      <c r="AA133" s="1068">
        <v>2754.6089999999999</v>
      </c>
      <c r="AB133" s="1068">
        <v>640152.32200000004</v>
      </c>
      <c r="AC133" s="1068"/>
      <c r="AD133" s="1068">
        <v>368655.39299999998</v>
      </c>
      <c r="AE133" s="1068">
        <v>58.607999999999997</v>
      </c>
      <c r="AF133" s="1068">
        <v>368714.00099999999</v>
      </c>
      <c r="AG133" s="1068"/>
      <c r="AH133" s="1067" t="s">
        <v>934</v>
      </c>
      <c r="AI133" s="1068"/>
      <c r="AJ133" s="1068">
        <v>11529151.733999997</v>
      </c>
      <c r="AK133" s="1068">
        <v>495181.7</v>
      </c>
      <c r="AL133" s="1068">
        <v>12024333.437000001</v>
      </c>
    </row>
    <row r="134" spans="1:38" s="500" customFormat="1" ht="2.25" customHeight="1">
      <c r="A134" s="1078"/>
      <c r="B134" s="1068"/>
      <c r="C134" s="1068"/>
      <c r="D134" s="1068"/>
      <c r="E134" s="1068"/>
      <c r="F134" s="1068"/>
      <c r="G134" s="1068"/>
      <c r="H134" s="1068"/>
      <c r="I134" s="1068"/>
      <c r="J134" s="1068">
        <v>0</v>
      </c>
      <c r="K134" s="1068">
        <v>0</v>
      </c>
      <c r="L134" s="1068">
        <v>0</v>
      </c>
      <c r="M134" s="1078"/>
      <c r="N134" s="1068"/>
      <c r="O134" s="1068"/>
      <c r="P134" s="1068"/>
      <c r="Q134" s="1068"/>
      <c r="R134" s="1068"/>
      <c r="S134" s="1068"/>
      <c r="T134" s="1068"/>
      <c r="U134" s="1068"/>
      <c r="V134" s="1068">
        <v>0</v>
      </c>
      <c r="W134" s="1068">
        <v>0</v>
      </c>
      <c r="X134" s="1068">
        <v>0</v>
      </c>
      <c r="Y134" s="1078"/>
      <c r="Z134" s="1068"/>
      <c r="AA134" s="1068"/>
      <c r="AB134" s="1068"/>
      <c r="AC134" s="1068"/>
      <c r="AD134" s="1068"/>
      <c r="AE134" s="1068"/>
      <c r="AF134" s="1068"/>
      <c r="AG134" s="1068"/>
      <c r="AH134" s="1078"/>
      <c r="AI134" s="1068"/>
      <c r="AJ134" s="1068"/>
      <c r="AK134" s="1068"/>
      <c r="AL134" s="1068"/>
    </row>
    <row r="135" spans="1:38" s="500" customFormat="1" ht="12.75" customHeight="1">
      <c r="A135" s="1078" t="s">
        <v>935</v>
      </c>
      <c r="B135" s="1079">
        <v>992323.2</v>
      </c>
      <c r="C135" s="1079">
        <v>0</v>
      </c>
      <c r="D135" s="1079">
        <v>992323.2</v>
      </c>
      <c r="E135" s="1079"/>
      <c r="F135" s="1079">
        <v>65.316000000000003</v>
      </c>
      <c r="G135" s="1079">
        <v>0</v>
      </c>
      <c r="H135" s="1079">
        <v>65.316000000000003</v>
      </c>
      <c r="I135" s="1068"/>
      <c r="J135" s="1079">
        <v>10179.013000000001</v>
      </c>
      <c r="K135" s="1079">
        <v>0</v>
      </c>
      <c r="L135" s="1079">
        <v>10179.013000000001</v>
      </c>
      <c r="M135" s="1067" t="s">
        <v>935</v>
      </c>
      <c r="N135" s="1079">
        <v>0</v>
      </c>
      <c r="O135" s="1079">
        <v>0</v>
      </c>
      <c r="P135" s="1079">
        <v>0</v>
      </c>
      <c r="Q135" s="1079"/>
      <c r="R135" s="1079">
        <v>4936182.5590000004</v>
      </c>
      <c r="S135" s="1079">
        <v>0</v>
      </c>
      <c r="T135" s="1079">
        <v>4936182.5590000004</v>
      </c>
      <c r="U135" s="1068"/>
      <c r="V135" s="1079">
        <v>0</v>
      </c>
      <c r="W135" s="1079">
        <v>157090.584</v>
      </c>
      <c r="X135" s="1079">
        <v>157090.584</v>
      </c>
      <c r="Y135" s="1067" t="s">
        <v>935</v>
      </c>
      <c r="Z135" s="1079">
        <v>0</v>
      </c>
      <c r="AA135" s="1079">
        <v>0</v>
      </c>
      <c r="AB135" s="1079">
        <v>0</v>
      </c>
      <c r="AC135" s="1079"/>
      <c r="AD135" s="1079">
        <v>0</v>
      </c>
      <c r="AE135" s="1079">
        <v>0</v>
      </c>
      <c r="AF135" s="1079">
        <v>0</v>
      </c>
      <c r="AG135" s="1068"/>
      <c r="AH135" s="1067" t="s">
        <v>935</v>
      </c>
      <c r="AI135" s="1068"/>
      <c r="AJ135" s="1079">
        <v>5938750.0880000005</v>
      </c>
      <c r="AK135" s="1079">
        <v>157090.584</v>
      </c>
      <c r="AL135" s="1079">
        <v>6095840.6720000003</v>
      </c>
    </row>
    <row r="136" spans="1:38" s="500" customFormat="1" ht="10.199999999999999" customHeight="1">
      <c r="A136" s="1072" t="s">
        <v>936</v>
      </c>
      <c r="B136" s="1070">
        <v>0</v>
      </c>
      <c r="C136" s="1070">
        <v>0</v>
      </c>
      <c r="D136" s="1070">
        <v>0</v>
      </c>
      <c r="E136" s="1070"/>
      <c r="F136" s="1070">
        <v>0</v>
      </c>
      <c r="G136" s="1070">
        <v>0</v>
      </c>
      <c r="H136" s="1070">
        <v>0</v>
      </c>
      <c r="I136" s="1070"/>
      <c r="J136" s="1070">
        <v>10080.834999999999</v>
      </c>
      <c r="K136" s="1070">
        <v>0</v>
      </c>
      <c r="L136" s="1070">
        <v>10080.834999999999</v>
      </c>
      <c r="M136" s="1072" t="s">
        <v>936</v>
      </c>
      <c r="N136" s="1070">
        <v>0</v>
      </c>
      <c r="O136" s="1070">
        <v>0</v>
      </c>
      <c r="P136" s="1070">
        <v>0</v>
      </c>
      <c r="Q136" s="1070"/>
      <c r="R136" s="1070">
        <v>0</v>
      </c>
      <c r="S136" s="1070">
        <v>0</v>
      </c>
      <c r="T136" s="1070">
        <v>0</v>
      </c>
      <c r="U136" s="1070"/>
      <c r="V136" s="1070">
        <v>0</v>
      </c>
      <c r="W136" s="1070">
        <v>0</v>
      </c>
      <c r="X136" s="1070">
        <v>0</v>
      </c>
      <c r="Y136" s="1072" t="s">
        <v>936</v>
      </c>
      <c r="Z136" s="1070">
        <v>0</v>
      </c>
      <c r="AA136" s="1070">
        <v>0</v>
      </c>
      <c r="AB136" s="1070">
        <v>0</v>
      </c>
      <c r="AC136" s="1070"/>
      <c r="AD136" s="1070">
        <v>0</v>
      </c>
      <c r="AE136" s="1070">
        <v>0</v>
      </c>
      <c r="AF136" s="1070">
        <v>0</v>
      </c>
      <c r="AG136" s="1070"/>
      <c r="AH136" s="1072" t="s">
        <v>936</v>
      </c>
      <c r="AI136" s="1070"/>
      <c r="AJ136" s="1070">
        <v>10080.834999999999</v>
      </c>
      <c r="AK136" s="1070">
        <v>0</v>
      </c>
      <c r="AL136" s="1070">
        <v>10080.834999999999</v>
      </c>
    </row>
    <row r="137" spans="1:38" s="500" customFormat="1" ht="10.199999999999999" customHeight="1">
      <c r="A137" s="1072" t="s">
        <v>937</v>
      </c>
      <c r="B137" s="1070">
        <v>992323.2</v>
      </c>
      <c r="C137" s="1070">
        <v>0</v>
      </c>
      <c r="D137" s="1070">
        <v>992323.2</v>
      </c>
      <c r="E137" s="1070"/>
      <c r="F137" s="1070">
        <v>65.316000000000003</v>
      </c>
      <c r="G137" s="1070">
        <v>0</v>
      </c>
      <c r="H137" s="1070">
        <v>65.316000000000003</v>
      </c>
      <c r="I137" s="1070"/>
      <c r="J137" s="1070">
        <v>98.177999999999997</v>
      </c>
      <c r="K137" s="1070">
        <v>0</v>
      </c>
      <c r="L137" s="1070">
        <v>98.177999999999997</v>
      </c>
      <c r="M137" s="1072" t="s">
        <v>937</v>
      </c>
      <c r="N137" s="1070">
        <v>0</v>
      </c>
      <c r="O137" s="1070">
        <v>0</v>
      </c>
      <c r="P137" s="1070">
        <v>0</v>
      </c>
      <c r="Q137" s="1070"/>
      <c r="R137" s="1070">
        <v>4936182.5590000004</v>
      </c>
      <c r="S137" s="1070">
        <v>0</v>
      </c>
      <c r="T137" s="1070">
        <v>4936182.5590000004</v>
      </c>
      <c r="U137" s="1070"/>
      <c r="V137" s="1070">
        <v>0</v>
      </c>
      <c r="W137" s="1070">
        <v>157090.584</v>
      </c>
      <c r="X137" s="1070">
        <v>157090.584</v>
      </c>
      <c r="Y137" s="1072" t="s">
        <v>937</v>
      </c>
      <c r="Z137" s="1070">
        <v>0</v>
      </c>
      <c r="AA137" s="1070">
        <v>0</v>
      </c>
      <c r="AB137" s="1070">
        <v>0</v>
      </c>
      <c r="AC137" s="1070"/>
      <c r="AD137" s="1070">
        <v>0</v>
      </c>
      <c r="AE137" s="1070">
        <v>0</v>
      </c>
      <c r="AF137" s="1070">
        <v>0</v>
      </c>
      <c r="AG137" s="1070"/>
      <c r="AH137" s="1072" t="s">
        <v>937</v>
      </c>
      <c r="AI137" s="1070"/>
      <c r="AJ137" s="1070">
        <v>5928669.2530000005</v>
      </c>
      <c r="AK137" s="1070">
        <v>157090.584</v>
      </c>
      <c r="AL137" s="1070">
        <v>6085759.8370000003</v>
      </c>
    </row>
    <row r="138" spans="1:38" s="500" customFormat="1" ht="10.199999999999999" customHeight="1">
      <c r="A138" s="1072" t="s">
        <v>938</v>
      </c>
      <c r="B138" s="1070">
        <v>0</v>
      </c>
      <c r="C138" s="1070">
        <v>0</v>
      </c>
      <c r="D138" s="1070">
        <v>0</v>
      </c>
      <c r="E138" s="1070"/>
      <c r="F138" s="1070">
        <v>0</v>
      </c>
      <c r="G138" s="1070">
        <v>0</v>
      </c>
      <c r="H138" s="1070">
        <v>0</v>
      </c>
      <c r="I138" s="1070"/>
      <c r="J138" s="1070">
        <v>0</v>
      </c>
      <c r="K138" s="1070">
        <v>0</v>
      </c>
      <c r="L138" s="1070">
        <v>0</v>
      </c>
      <c r="M138" s="1072" t="s">
        <v>938</v>
      </c>
      <c r="N138" s="1070">
        <v>0</v>
      </c>
      <c r="O138" s="1070">
        <v>0</v>
      </c>
      <c r="P138" s="1070">
        <v>0</v>
      </c>
      <c r="Q138" s="1070"/>
      <c r="R138" s="1070">
        <v>0</v>
      </c>
      <c r="S138" s="1070">
        <v>0</v>
      </c>
      <c r="T138" s="1070">
        <v>0</v>
      </c>
      <c r="U138" s="1070"/>
      <c r="V138" s="1070">
        <v>0</v>
      </c>
      <c r="W138" s="1070">
        <v>0</v>
      </c>
      <c r="X138" s="1070">
        <v>0</v>
      </c>
      <c r="Y138" s="1072" t="s">
        <v>938</v>
      </c>
      <c r="Z138" s="1070">
        <v>0</v>
      </c>
      <c r="AA138" s="1070">
        <v>0</v>
      </c>
      <c r="AB138" s="1070">
        <v>0</v>
      </c>
      <c r="AC138" s="1070"/>
      <c r="AD138" s="1070">
        <v>0</v>
      </c>
      <c r="AE138" s="1070">
        <v>0</v>
      </c>
      <c r="AF138" s="1070">
        <v>0</v>
      </c>
      <c r="AG138" s="1070"/>
      <c r="AH138" s="1072" t="s">
        <v>938</v>
      </c>
      <c r="AI138" s="1070"/>
      <c r="AJ138" s="1070">
        <v>0</v>
      </c>
      <c r="AK138" s="1070">
        <v>0</v>
      </c>
      <c r="AL138" s="1070">
        <v>0</v>
      </c>
    </row>
    <row r="139" spans="1:38" s="500" customFormat="1" ht="10.199999999999999" customHeight="1">
      <c r="A139" s="1072" t="s">
        <v>939</v>
      </c>
      <c r="B139" s="1070">
        <v>0</v>
      </c>
      <c r="C139" s="1070">
        <v>0</v>
      </c>
      <c r="D139" s="1070">
        <v>0</v>
      </c>
      <c r="E139" s="1070"/>
      <c r="F139" s="1070">
        <v>0</v>
      </c>
      <c r="G139" s="1070">
        <v>0</v>
      </c>
      <c r="H139" s="1070">
        <v>0</v>
      </c>
      <c r="I139" s="1070"/>
      <c r="J139" s="1070">
        <v>0</v>
      </c>
      <c r="K139" s="1070">
        <v>0</v>
      </c>
      <c r="L139" s="1070">
        <v>0</v>
      </c>
      <c r="M139" s="1072" t="s">
        <v>939</v>
      </c>
      <c r="N139" s="1070">
        <v>0</v>
      </c>
      <c r="O139" s="1070">
        <v>0</v>
      </c>
      <c r="P139" s="1070">
        <v>0</v>
      </c>
      <c r="Q139" s="1070"/>
      <c r="R139" s="1070">
        <v>0</v>
      </c>
      <c r="S139" s="1070">
        <v>0</v>
      </c>
      <c r="T139" s="1070">
        <v>0</v>
      </c>
      <c r="U139" s="1070"/>
      <c r="V139" s="1070">
        <v>0</v>
      </c>
      <c r="W139" s="1070">
        <v>0</v>
      </c>
      <c r="X139" s="1070">
        <v>0</v>
      </c>
      <c r="Y139" s="1072" t="s">
        <v>939</v>
      </c>
      <c r="Z139" s="1070">
        <v>0</v>
      </c>
      <c r="AA139" s="1070">
        <v>0</v>
      </c>
      <c r="AB139" s="1070">
        <v>0</v>
      </c>
      <c r="AC139" s="1070"/>
      <c r="AD139" s="1070">
        <v>0</v>
      </c>
      <c r="AE139" s="1070">
        <v>0</v>
      </c>
      <c r="AF139" s="1070">
        <v>0</v>
      </c>
      <c r="AG139" s="1070"/>
      <c r="AH139" s="1072" t="s">
        <v>939</v>
      </c>
      <c r="AI139" s="1070"/>
      <c r="AJ139" s="1070">
        <v>0</v>
      </c>
      <c r="AK139" s="1070">
        <v>0</v>
      </c>
      <c r="AL139" s="1070">
        <v>0</v>
      </c>
    </row>
    <row r="140" spans="1:38" s="7" customFormat="1" ht="8.4" customHeight="1" thickBot="1">
      <c r="A140" s="1117"/>
      <c r="B140" s="1080"/>
      <c r="C140" s="1080"/>
      <c r="D140" s="1080"/>
      <c r="E140" s="1080"/>
      <c r="F140" s="1080"/>
      <c r="G140" s="1080"/>
      <c r="H140" s="1080"/>
      <c r="I140" s="1080"/>
      <c r="J140" s="1080"/>
      <c r="K140" s="1080"/>
      <c r="L140" s="1080"/>
      <c r="M140" s="1117"/>
      <c r="N140" s="1082"/>
      <c r="O140" s="1082"/>
      <c r="P140" s="1082"/>
      <c r="Q140" s="1082"/>
      <c r="R140" s="1082"/>
      <c r="S140" s="1082"/>
      <c r="T140" s="1082"/>
      <c r="U140" s="1082"/>
      <c r="V140" s="1082"/>
      <c r="W140" s="1082"/>
      <c r="X140" s="1082"/>
      <c r="Y140" s="1117"/>
      <c r="Z140" s="1082"/>
      <c r="AA140" s="1082"/>
      <c r="AB140" s="1082"/>
      <c r="AC140" s="1082"/>
      <c r="AD140" s="1082"/>
      <c r="AE140" s="1082"/>
      <c r="AF140" s="1082"/>
      <c r="AG140" s="1082"/>
      <c r="AH140" s="1117"/>
      <c r="AI140" s="1082"/>
      <c r="AJ140" s="1082"/>
      <c r="AK140" s="1082"/>
      <c r="AL140" s="1082"/>
    </row>
    <row r="141" spans="1:38" s="120" customFormat="1" ht="13.65" customHeight="1" thickTop="1">
      <c r="A141" s="1118" t="s">
        <v>888</v>
      </c>
      <c r="B141" s="1119"/>
      <c r="C141" s="1119"/>
      <c r="D141" s="1119"/>
      <c r="E141" s="1085"/>
      <c r="F141" s="1085"/>
      <c r="G141" s="1085"/>
      <c r="H141" s="1085"/>
      <c r="I141" s="1085"/>
      <c r="J141" s="1085"/>
      <c r="K141" s="1085"/>
      <c r="L141" s="1085"/>
      <c r="M141" s="1120" t="s">
        <v>888</v>
      </c>
      <c r="N141" s="1087"/>
      <c r="O141" s="1087"/>
      <c r="P141" s="1087"/>
      <c r="Q141" s="1087"/>
      <c r="R141" s="1087"/>
      <c r="S141" s="1087"/>
      <c r="T141" s="1087"/>
      <c r="U141" s="1087"/>
      <c r="V141" s="1087"/>
      <c r="W141" s="1087"/>
      <c r="X141" s="1087"/>
      <c r="Y141" s="1086" t="s">
        <v>888</v>
      </c>
      <c r="Z141" s="1088"/>
      <c r="AA141" s="1088"/>
      <c r="AB141" s="1088"/>
      <c r="AC141" s="1088"/>
      <c r="AD141" s="1088"/>
      <c r="AE141" s="1088"/>
      <c r="AF141" s="1088"/>
      <c r="AG141" s="1088"/>
      <c r="AH141" s="1086" t="s">
        <v>888</v>
      </c>
      <c r="AI141" s="1088"/>
      <c r="AJ141" s="1088"/>
      <c r="AK141" s="1088"/>
      <c r="AL141" s="1088"/>
    </row>
    <row r="142" spans="1:38" s="120" customFormat="1" ht="13.65" customHeight="1">
      <c r="A142" s="1120" t="s">
        <v>940</v>
      </c>
      <c r="B142" s="1121"/>
      <c r="C142" s="1121"/>
      <c r="D142" s="1121"/>
      <c r="E142" s="1122"/>
      <c r="F142" s="1122"/>
      <c r="G142" s="1122"/>
      <c r="H142" s="1122"/>
      <c r="I142" s="1122"/>
      <c r="J142" s="1122"/>
      <c r="K142" s="1122"/>
      <c r="L142" s="1122"/>
      <c r="M142" s="1120" t="s">
        <v>940</v>
      </c>
      <c r="N142" s="1087"/>
      <c r="O142" s="1087"/>
      <c r="P142" s="1087"/>
      <c r="Q142" s="1087"/>
      <c r="R142" s="1087"/>
      <c r="S142" s="1087"/>
      <c r="T142" s="1087"/>
      <c r="U142" s="1087"/>
      <c r="V142" s="1087"/>
      <c r="W142" s="1087"/>
      <c r="X142" s="1087"/>
      <c r="Y142" s="1120" t="s">
        <v>940</v>
      </c>
      <c r="Z142" s="1087"/>
      <c r="AA142" s="1087"/>
      <c r="AB142" s="1087"/>
      <c r="AC142" s="1087"/>
      <c r="AD142" s="1087"/>
      <c r="AE142" s="1087"/>
      <c r="AF142" s="1087"/>
      <c r="AG142" s="1087"/>
      <c r="AH142" s="1120" t="s">
        <v>940</v>
      </c>
      <c r="AI142" s="1087"/>
      <c r="AJ142" s="1087"/>
      <c r="AK142" s="1087"/>
      <c r="AL142" s="1087"/>
    </row>
    <row r="143" spans="1:38">
      <c r="A143" s="1123" t="s">
        <v>941</v>
      </c>
      <c r="B143" s="1123"/>
      <c r="C143" s="1123"/>
      <c r="D143" s="1123"/>
      <c r="E143" s="1123"/>
      <c r="F143" s="1123"/>
      <c r="G143" s="1123"/>
      <c r="H143" s="1123"/>
      <c r="I143" s="1123"/>
      <c r="J143" s="1123"/>
      <c r="K143" s="1123"/>
      <c r="L143" s="1123"/>
    </row>
    <row r="144" spans="1:38">
      <c r="A144" s="1123"/>
      <c r="B144" s="1123"/>
      <c r="C144" s="1123"/>
      <c r="D144" s="1123"/>
      <c r="E144" s="1123"/>
      <c r="F144" s="1123"/>
      <c r="G144" s="1123"/>
      <c r="H144" s="1123"/>
      <c r="I144" s="1123"/>
      <c r="J144" s="1123"/>
      <c r="K144" s="1123"/>
      <c r="L144" s="1123"/>
    </row>
    <row r="199" spans="3:3">
      <c r="C199" s="1126" t="s">
        <v>61</v>
      </c>
    </row>
  </sheetData>
  <mergeCells count="54">
    <mergeCell ref="AJ72:AL72"/>
    <mergeCell ref="A143:L144"/>
    <mergeCell ref="R72:T72"/>
    <mergeCell ref="V72:X72"/>
    <mergeCell ref="Y72:Y73"/>
    <mergeCell ref="Z72:AB72"/>
    <mergeCell ref="AD72:AF72"/>
    <mergeCell ref="AH72:AH73"/>
    <mergeCell ref="A70:L70"/>
    <mergeCell ref="M70:X70"/>
    <mergeCell ref="Y70:AG70"/>
    <mergeCell ref="AH70:AL70"/>
    <mergeCell ref="A72:A73"/>
    <mergeCell ref="B72:D72"/>
    <mergeCell ref="F72:H72"/>
    <mergeCell ref="J72:L72"/>
    <mergeCell ref="M72:M73"/>
    <mergeCell ref="N72:P72"/>
    <mergeCell ref="AJ6:AL6"/>
    <mergeCell ref="A68:L68"/>
    <mergeCell ref="M68:X68"/>
    <mergeCell ref="Y68:AG68"/>
    <mergeCell ref="AH68:AL68"/>
    <mergeCell ref="A69:L69"/>
    <mergeCell ref="M69:X69"/>
    <mergeCell ref="Y69:AG69"/>
    <mergeCell ref="AH69:AL69"/>
    <mergeCell ref="R6:T6"/>
    <mergeCell ref="V6:X6"/>
    <mergeCell ref="Y6:Y7"/>
    <mergeCell ref="Z6:AB6"/>
    <mergeCell ref="AD6:AF6"/>
    <mergeCell ref="AH6:AH7"/>
    <mergeCell ref="A6:A7"/>
    <mergeCell ref="B6:D6"/>
    <mergeCell ref="F6:H6"/>
    <mergeCell ref="J6:L6"/>
    <mergeCell ref="M6:M7"/>
    <mergeCell ref="N6:P6"/>
    <mergeCell ref="A3:L3"/>
    <mergeCell ref="M3:X3"/>
    <mergeCell ref="Y3:AG3"/>
    <mergeCell ref="AH3:AL3"/>
    <mergeCell ref="A4:L4"/>
    <mergeCell ref="M4:X4"/>
    <mergeCell ref="Y4:AG4"/>
    <mergeCell ref="AH4:AL4"/>
    <mergeCell ref="M1:T1"/>
    <mergeCell ref="Y1:AF1"/>
    <mergeCell ref="AH1:AL1"/>
    <mergeCell ref="A2:L2"/>
    <mergeCell ref="M2:X2"/>
    <mergeCell ref="Y2:AG2"/>
    <mergeCell ref="AH2:AL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1" manualBreakCount="1">
    <brk id="67" max="47" man="1"/>
  </rowBreaks>
  <colBreaks count="3" manualBreakCount="3">
    <brk id="12" max="150" man="1"/>
    <brk id="24" max="150" man="1"/>
    <brk id="33"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C925D-8A1C-4F64-9398-8E99A8577296}">
  <sheetPr>
    <pageSetUpPr autoPageBreaks="0"/>
  </sheetPr>
  <dimension ref="A1:AS318"/>
  <sheetViews>
    <sheetView showGridLines="0" topLeftCell="M1" zoomScale="92" zoomScaleNormal="92"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1" style="7" bestFit="1" customWidth="1"/>
    <col min="9" max="9" width="2.109375" style="7" customWidth="1"/>
    <col min="10" max="12" width="11" style="7" customWidth="1"/>
    <col min="13" max="13" width="55.44140625" style="7" customWidth="1"/>
    <col min="14" max="16" width="10.109375" style="7" customWidth="1"/>
    <col min="17" max="17" width="2.5546875" style="7" customWidth="1"/>
    <col min="18" max="18" width="11" style="7" bestFit="1" customWidth="1"/>
    <col min="19" max="19" width="10.109375" style="7" customWidth="1"/>
    <col min="20" max="20" width="11" style="7" bestFit="1" customWidth="1"/>
    <col min="21" max="21" width="1.88671875" style="7" customWidth="1"/>
    <col min="22" max="24" width="11" style="7" customWidth="1"/>
    <col min="25" max="25" width="55.44140625" style="7" customWidth="1"/>
    <col min="26" max="27" width="10.109375" style="7" customWidth="1"/>
    <col min="28" max="28" width="11" style="7" bestFit="1" customWidth="1"/>
    <col min="29" max="29" width="2.5546875" style="7" customWidth="1"/>
    <col min="30" max="32" width="10.109375" style="7" customWidth="1"/>
    <col min="33" max="33" width="1.88671875" style="7" customWidth="1"/>
    <col min="34" max="34" width="55.44140625" style="7" customWidth="1"/>
    <col min="35" max="35" width="1.88671875" style="7" customWidth="1"/>
    <col min="36" max="38" width="10.88671875" style="7" customWidth="1"/>
    <col min="39" max="39" width="12.88671875" style="7" bestFit="1" customWidth="1"/>
    <col min="40" max="16384" width="11.44140625" style="7"/>
  </cols>
  <sheetData>
    <row r="1" spans="1:45" s="787" customFormat="1" ht="18" customHeight="1">
      <c r="A1" s="1193" t="s">
        <v>1028</v>
      </c>
      <c r="B1" s="1127"/>
      <c r="C1" s="1127"/>
      <c r="D1" s="1127"/>
      <c r="E1" s="1127"/>
      <c r="F1" s="1127"/>
      <c r="G1" s="1127"/>
      <c r="H1" s="1127"/>
      <c r="I1" s="1127"/>
      <c r="J1" s="1127"/>
      <c r="K1" s="1127"/>
      <c r="L1" s="1127"/>
      <c r="M1" s="1128"/>
      <c r="N1" s="1129"/>
      <c r="O1" s="1129"/>
      <c r="P1" s="1129"/>
      <c r="Q1" s="1129"/>
      <c r="R1" s="1129"/>
      <c r="S1" s="1129"/>
      <c r="T1" s="1129"/>
      <c r="U1" s="1129"/>
      <c r="V1" s="1129"/>
      <c r="W1" s="1129"/>
      <c r="X1" s="1129"/>
      <c r="Y1" s="1128"/>
      <c r="Z1" s="1128"/>
      <c r="AA1" s="1128"/>
      <c r="AB1" s="1128"/>
      <c r="AC1" s="1128"/>
      <c r="AD1" s="1128"/>
      <c r="AE1" s="1128"/>
      <c r="AF1" s="1128"/>
      <c r="AG1" s="1128"/>
      <c r="AH1" s="1128"/>
      <c r="AI1" s="1128"/>
      <c r="AJ1" s="1128"/>
      <c r="AK1" s="1128"/>
      <c r="AL1" s="1128"/>
    </row>
    <row r="2" spans="1:45" s="362" customFormat="1" ht="24" customHeight="1">
      <c r="A2" s="1130" t="s">
        <v>942</v>
      </c>
      <c r="B2" s="1130"/>
      <c r="C2" s="1130"/>
      <c r="D2" s="1130"/>
      <c r="E2" s="1130"/>
      <c r="F2" s="1130"/>
      <c r="G2" s="1130"/>
      <c r="H2" s="1130"/>
      <c r="I2" s="1130"/>
      <c r="J2" s="1130"/>
      <c r="K2" s="1130"/>
      <c r="L2" s="1130"/>
      <c r="M2" s="1130" t="s">
        <v>942</v>
      </c>
      <c r="N2" s="1130"/>
      <c r="O2" s="1130"/>
      <c r="P2" s="1130"/>
      <c r="Q2" s="1130"/>
      <c r="R2" s="1130"/>
      <c r="S2" s="1130"/>
      <c r="T2" s="1130"/>
      <c r="U2" s="1130"/>
      <c r="V2" s="1130"/>
      <c r="W2" s="1130"/>
      <c r="X2" s="1130"/>
      <c r="Y2" s="1130" t="s">
        <v>942</v>
      </c>
      <c r="Z2" s="1130"/>
      <c r="AA2" s="1130"/>
      <c r="AB2" s="1130"/>
      <c r="AC2" s="1130"/>
      <c r="AD2" s="1130"/>
      <c r="AE2" s="1130"/>
      <c r="AF2" s="1130"/>
      <c r="AG2" s="1130"/>
      <c r="AH2" s="1130" t="s">
        <v>942</v>
      </c>
      <c r="AI2" s="1130"/>
      <c r="AJ2" s="1130"/>
      <c r="AK2" s="1130"/>
      <c r="AL2" s="1130"/>
      <c r="AM2" s="1131"/>
      <c r="AN2" s="1131"/>
      <c r="AO2" s="1131"/>
      <c r="AP2" s="1131"/>
      <c r="AQ2" s="1131"/>
      <c r="AR2" s="1131"/>
      <c r="AS2" s="1131"/>
    </row>
    <row r="3" spans="1:45" s="1044" customFormat="1" ht="18" customHeight="1">
      <c r="A3" s="1042">
        <v>45716</v>
      </c>
      <c r="B3" s="1042"/>
      <c r="C3" s="1042"/>
      <c r="D3" s="1042"/>
      <c r="E3" s="1042"/>
      <c r="F3" s="1042"/>
      <c r="G3" s="1042"/>
      <c r="H3" s="1042"/>
      <c r="I3" s="1042"/>
      <c r="J3" s="1042"/>
      <c r="K3" s="1042"/>
      <c r="L3" s="1042"/>
      <c r="M3" s="1042">
        <v>45716</v>
      </c>
      <c r="N3" s="1042"/>
      <c r="O3" s="1042"/>
      <c r="P3" s="1042"/>
      <c r="Q3" s="1042"/>
      <c r="R3" s="1042"/>
      <c r="S3" s="1042"/>
      <c r="T3" s="1042"/>
      <c r="U3" s="1042"/>
      <c r="V3" s="1042"/>
      <c r="W3" s="1042"/>
      <c r="X3" s="1042"/>
      <c r="Y3" s="1042">
        <v>45716</v>
      </c>
      <c r="Z3" s="1042"/>
      <c r="AA3" s="1042"/>
      <c r="AB3" s="1042"/>
      <c r="AC3" s="1042"/>
      <c r="AD3" s="1042"/>
      <c r="AE3" s="1042"/>
      <c r="AF3" s="1042"/>
      <c r="AG3" s="1042"/>
      <c r="AH3" s="1043">
        <v>45716</v>
      </c>
      <c r="AI3" s="1043"/>
      <c r="AJ3" s="1043"/>
      <c r="AK3" s="1043"/>
      <c r="AL3" s="1043"/>
    </row>
    <row r="4" spans="1:45" s="364" customFormat="1" ht="15" customHeight="1">
      <c r="A4" s="1045" t="s">
        <v>840</v>
      </c>
      <c r="B4" s="1045"/>
      <c r="C4" s="1045"/>
      <c r="D4" s="1045"/>
      <c r="E4" s="1045"/>
      <c r="F4" s="1045"/>
      <c r="G4" s="1045"/>
      <c r="H4" s="1045"/>
      <c r="I4" s="1045"/>
      <c r="J4" s="1045"/>
      <c r="K4" s="1045"/>
      <c r="L4" s="1045"/>
      <c r="M4" s="1045" t="s">
        <v>840</v>
      </c>
      <c r="N4" s="1045"/>
      <c r="O4" s="1045"/>
      <c r="P4" s="1045"/>
      <c r="Q4" s="1045"/>
      <c r="R4" s="1045"/>
      <c r="S4" s="1045"/>
      <c r="T4" s="1045"/>
      <c r="U4" s="1045"/>
      <c r="V4" s="1045"/>
      <c r="W4" s="1045"/>
      <c r="X4" s="1045"/>
      <c r="Y4" s="1045" t="s">
        <v>840</v>
      </c>
      <c r="Z4" s="1045"/>
      <c r="AA4" s="1045"/>
      <c r="AB4" s="1045"/>
      <c r="AC4" s="1045"/>
      <c r="AD4" s="1045"/>
      <c r="AE4" s="1045"/>
      <c r="AF4" s="1045"/>
      <c r="AG4" s="1045"/>
      <c r="AH4" s="1045" t="s">
        <v>840</v>
      </c>
      <c r="AI4" s="1045"/>
      <c r="AJ4" s="1045"/>
      <c r="AK4" s="1045"/>
      <c r="AL4" s="1045"/>
    </row>
    <row r="5" spans="1:45" s="1136" customFormat="1" ht="6" customHeight="1" thickBot="1">
      <c r="A5" s="1132"/>
      <c r="B5" s="1132"/>
      <c r="C5" s="1132"/>
      <c r="D5" s="1132"/>
      <c r="E5" s="1132"/>
      <c r="F5" s="1132"/>
      <c r="G5" s="1132"/>
      <c r="H5" s="1132"/>
      <c r="I5" s="1132"/>
      <c r="J5" s="1132"/>
      <c r="K5" s="1132"/>
      <c r="L5" s="1132"/>
      <c r="M5" s="1133"/>
      <c r="N5" s="1134"/>
      <c r="O5" s="1134"/>
      <c r="P5" s="1134"/>
      <c r="Q5" s="1134"/>
      <c r="R5" s="1134"/>
      <c r="S5" s="1134"/>
      <c r="T5" s="1134"/>
      <c r="U5" s="1134"/>
      <c r="V5" s="1134"/>
      <c r="W5" s="1134"/>
      <c r="X5" s="1134"/>
      <c r="Y5" s="1133"/>
      <c r="Z5" s="1133"/>
      <c r="AA5" s="1133"/>
      <c r="AB5" s="1133"/>
      <c r="AC5" s="1133"/>
      <c r="AD5" s="1133"/>
      <c r="AE5" s="1133"/>
      <c r="AF5" s="1133"/>
      <c r="AG5" s="1133"/>
      <c r="AH5" s="1133"/>
      <c r="AI5" s="1133"/>
      <c r="AJ5" s="1133"/>
      <c r="AK5" s="1133"/>
      <c r="AL5" s="1135"/>
    </row>
    <row r="6" spans="1:45" ht="27" customHeight="1" thickTop="1">
      <c r="A6" s="1137"/>
      <c r="B6" s="1054" t="s">
        <v>28</v>
      </c>
      <c r="C6" s="1054"/>
      <c r="D6" s="1054"/>
      <c r="E6" s="1055"/>
      <c r="F6" s="1054" t="s">
        <v>29</v>
      </c>
      <c r="G6" s="1054"/>
      <c r="H6" s="1054"/>
      <c r="I6" s="1056"/>
      <c r="J6" s="1054" t="s">
        <v>842</v>
      </c>
      <c r="K6" s="1054"/>
      <c r="L6" s="1054"/>
      <c r="M6" s="1138"/>
      <c r="N6" s="1054" t="s">
        <v>535</v>
      </c>
      <c r="O6" s="1054"/>
      <c r="P6" s="1054"/>
      <c r="Q6" s="1057"/>
      <c r="R6" s="1054" t="s">
        <v>32</v>
      </c>
      <c r="S6" s="1054"/>
      <c r="T6" s="1054"/>
      <c r="U6" s="1056"/>
      <c r="V6" s="1054" t="s">
        <v>843</v>
      </c>
      <c r="W6" s="1054"/>
      <c r="X6" s="1054"/>
      <c r="Y6" s="1138"/>
      <c r="Z6" s="1054" t="s">
        <v>844</v>
      </c>
      <c r="AA6" s="1054"/>
      <c r="AB6" s="1054"/>
      <c r="AC6" s="1057"/>
      <c r="AD6" s="1054" t="s">
        <v>35</v>
      </c>
      <c r="AE6" s="1054"/>
      <c r="AF6" s="1054"/>
      <c r="AG6" s="1056"/>
      <c r="AH6" s="1138"/>
      <c r="AI6" s="1056"/>
      <c r="AJ6" s="1058" t="s">
        <v>747</v>
      </c>
      <c r="AK6" s="1058"/>
      <c r="AL6" s="1058"/>
      <c r="AM6" s="1139"/>
    </row>
    <row r="7" spans="1:45" ht="12.15" customHeight="1">
      <c r="A7" s="1140"/>
      <c r="B7" s="1110" t="s">
        <v>845</v>
      </c>
      <c r="C7" s="1111" t="s">
        <v>846</v>
      </c>
      <c r="D7" s="1111" t="s">
        <v>847</v>
      </c>
      <c r="E7" s="1110"/>
      <c r="F7" s="1111" t="s">
        <v>845</v>
      </c>
      <c r="G7" s="1111" t="s">
        <v>846</v>
      </c>
      <c r="H7" s="1111" t="s">
        <v>847</v>
      </c>
      <c r="I7" s="1110"/>
      <c r="J7" s="1062" t="s">
        <v>845</v>
      </c>
      <c r="K7" s="1063" t="s">
        <v>846</v>
      </c>
      <c r="L7" s="1062" t="s">
        <v>847</v>
      </c>
      <c r="M7" s="1141"/>
      <c r="N7" s="1062" t="s">
        <v>845</v>
      </c>
      <c r="O7" s="1063" t="s">
        <v>846</v>
      </c>
      <c r="P7" s="1062" t="s">
        <v>847</v>
      </c>
      <c r="Q7" s="1062"/>
      <c r="R7" s="1062" t="s">
        <v>845</v>
      </c>
      <c r="S7" s="1063" t="s">
        <v>846</v>
      </c>
      <c r="T7" s="1062" t="s">
        <v>847</v>
      </c>
      <c r="U7" s="1062"/>
      <c r="V7" s="1063" t="s">
        <v>845</v>
      </c>
      <c r="W7" s="1063" t="s">
        <v>846</v>
      </c>
      <c r="X7" s="1063" t="s">
        <v>847</v>
      </c>
      <c r="Y7" s="1141"/>
      <c r="Z7" s="1062" t="s">
        <v>845</v>
      </c>
      <c r="AA7" s="1063" t="s">
        <v>846</v>
      </c>
      <c r="AB7" s="1063" t="s">
        <v>847</v>
      </c>
      <c r="AC7" s="1062"/>
      <c r="AD7" s="1063" t="s">
        <v>845</v>
      </c>
      <c r="AE7" s="1063" t="s">
        <v>846</v>
      </c>
      <c r="AF7" s="1063" t="s">
        <v>847</v>
      </c>
      <c r="AG7" s="1062"/>
      <c r="AH7" s="1141"/>
      <c r="AI7" s="1062"/>
      <c r="AJ7" s="1062" t="s">
        <v>845</v>
      </c>
      <c r="AK7" s="1063" t="s">
        <v>846</v>
      </c>
      <c r="AL7" s="1063" t="s">
        <v>847</v>
      </c>
    </row>
    <row r="8" spans="1:45" s="25" customFormat="1" ht="5.25" customHeight="1">
      <c r="A8" s="1112"/>
      <c r="B8" s="1065"/>
      <c r="C8" s="1065"/>
      <c r="D8" s="1065"/>
      <c r="E8" s="1142"/>
      <c r="F8" s="1065"/>
      <c r="G8" s="1065"/>
      <c r="H8" s="1065"/>
      <c r="I8" s="1065"/>
      <c r="J8" s="1065"/>
      <c r="K8" s="1065"/>
      <c r="L8" s="1065"/>
      <c r="M8" s="1066"/>
      <c r="N8" s="1065"/>
      <c r="O8" s="1065"/>
      <c r="P8" s="1065"/>
      <c r="Q8" s="1143"/>
      <c r="R8" s="1065"/>
      <c r="S8" s="1065"/>
      <c r="T8" s="1065"/>
      <c r="U8" s="1065"/>
      <c r="V8" s="1065"/>
      <c r="W8" s="1065"/>
      <c r="X8" s="1065"/>
      <c r="Y8" s="1066"/>
      <c r="Z8" s="1065"/>
      <c r="AA8" s="1065"/>
      <c r="AB8" s="1065"/>
      <c r="AC8" s="1143"/>
      <c r="AD8" s="1065"/>
      <c r="AE8" s="1065"/>
      <c r="AF8" s="1065"/>
      <c r="AG8" s="1065"/>
      <c r="AH8" s="1066"/>
      <c r="AI8" s="1065"/>
      <c r="AJ8" s="1065"/>
      <c r="AK8" s="1065"/>
      <c r="AL8" s="1065"/>
    </row>
    <row r="9" spans="1:45" s="500" customFormat="1" ht="8.1" customHeight="1">
      <c r="A9" s="1144" t="s">
        <v>943</v>
      </c>
      <c r="B9" s="1068">
        <v>108220.96225</v>
      </c>
      <c r="C9" s="1068">
        <v>295.36464000000001</v>
      </c>
      <c r="D9" s="1068">
        <v>108516.32689</v>
      </c>
      <c r="E9" s="1068"/>
      <c r="F9" s="1068">
        <v>93251.506689999995</v>
      </c>
      <c r="G9" s="1068">
        <v>45.316980000000001</v>
      </c>
      <c r="H9" s="1068">
        <v>93296.823669999998</v>
      </c>
      <c r="I9" s="1068"/>
      <c r="J9" s="1068">
        <v>81488.813689999995</v>
      </c>
      <c r="K9" s="1068">
        <v>0.40823000000000004</v>
      </c>
      <c r="L9" s="1068">
        <v>81489.221919999996</v>
      </c>
      <c r="M9" s="1144" t="s">
        <v>943</v>
      </c>
      <c r="N9" s="1068">
        <v>14320.591490000001</v>
      </c>
      <c r="O9" s="1068">
        <v>4090.6521200000002</v>
      </c>
      <c r="P9" s="1068">
        <v>18411.243609999998</v>
      </c>
      <c r="Q9" s="1068"/>
      <c r="R9" s="1068">
        <v>77783.262119999999</v>
      </c>
      <c r="S9" s="1068">
        <v>233.70829000000001</v>
      </c>
      <c r="T9" s="1068">
        <v>78016.970409999994</v>
      </c>
      <c r="U9" s="1068"/>
      <c r="V9" s="1068">
        <v>44199.637219999997</v>
      </c>
      <c r="W9" s="1068">
        <v>7293.9492599999994</v>
      </c>
      <c r="X9" s="1068">
        <v>51493.586479999998</v>
      </c>
      <c r="Y9" s="1144" t="s">
        <v>943</v>
      </c>
      <c r="Z9" s="1068">
        <v>22230.647280000001</v>
      </c>
      <c r="AA9" s="1068">
        <v>39.222290000000001</v>
      </c>
      <c r="AB9" s="1068">
        <v>22269.869569999999</v>
      </c>
      <c r="AC9" s="1068"/>
      <c r="AD9" s="1068">
        <v>14413.98652</v>
      </c>
      <c r="AE9" s="1068">
        <v>1.7572399999999999</v>
      </c>
      <c r="AF9" s="1068">
        <v>14415.743759999999</v>
      </c>
      <c r="AG9" s="1068"/>
      <c r="AH9" s="1144" t="s">
        <v>943</v>
      </c>
      <c r="AI9" s="1068"/>
      <c r="AJ9" s="1068">
        <v>455909.40725999995</v>
      </c>
      <c r="AK9" s="1068">
        <v>12000.37905</v>
      </c>
      <c r="AL9" s="1068">
        <v>467909.78630999994</v>
      </c>
      <c r="AM9" s="1145"/>
    </row>
    <row r="10" spans="1:45" s="500" customFormat="1" ht="9" customHeight="1">
      <c r="A10" s="1146" t="s">
        <v>944</v>
      </c>
      <c r="B10" s="1070">
        <v>547.31884000000002</v>
      </c>
      <c r="C10" s="1070">
        <v>295.09195</v>
      </c>
      <c r="D10" s="1070">
        <v>842.41079000000002</v>
      </c>
      <c r="E10" s="1070"/>
      <c r="F10" s="1070">
        <v>546.95982000000004</v>
      </c>
      <c r="G10" s="1070">
        <v>44.799109999999999</v>
      </c>
      <c r="H10" s="1070">
        <v>591.75893000000008</v>
      </c>
      <c r="I10" s="1070"/>
      <c r="J10" s="1070">
        <v>323.3587</v>
      </c>
      <c r="K10" s="1070">
        <v>0</v>
      </c>
      <c r="L10" s="1070">
        <v>323.3587</v>
      </c>
      <c r="M10" s="1146" t="s">
        <v>944</v>
      </c>
      <c r="N10" s="1070">
        <v>233.90556000000001</v>
      </c>
      <c r="O10" s="1070">
        <v>49.217400000000005</v>
      </c>
      <c r="P10" s="1070">
        <v>283.12296000000003</v>
      </c>
      <c r="Q10" s="1070"/>
      <c r="R10" s="1070">
        <v>638.74266</v>
      </c>
      <c r="S10" s="1070">
        <v>233.70829000000001</v>
      </c>
      <c r="T10" s="1070">
        <v>872.45095000000003</v>
      </c>
      <c r="U10" s="1070"/>
      <c r="V10" s="1070">
        <v>201.48534000000001</v>
      </c>
      <c r="W10" s="1070">
        <v>97.750240000000005</v>
      </c>
      <c r="X10" s="1070">
        <v>299.23558000000003</v>
      </c>
      <c r="Y10" s="1146" t="s">
        <v>944</v>
      </c>
      <c r="Z10" s="1070">
        <v>646.5467000000001</v>
      </c>
      <c r="AA10" s="1070">
        <v>0.55685000000000007</v>
      </c>
      <c r="AB10" s="1070">
        <v>647.10355000000004</v>
      </c>
      <c r="AC10" s="1070"/>
      <c r="AD10" s="1070">
        <v>167.46634</v>
      </c>
      <c r="AE10" s="1070">
        <v>0</v>
      </c>
      <c r="AF10" s="1070">
        <v>167.46634</v>
      </c>
      <c r="AG10" s="1070"/>
      <c r="AH10" s="1146" t="s">
        <v>944</v>
      </c>
      <c r="AI10" s="1070"/>
      <c r="AJ10" s="1070">
        <v>3305.7839599999998</v>
      </c>
      <c r="AK10" s="1070">
        <v>721.12383999999997</v>
      </c>
      <c r="AL10" s="1070">
        <v>4026.9078</v>
      </c>
      <c r="AM10" s="1145"/>
    </row>
    <row r="11" spans="1:45" s="500" customFormat="1" ht="9" customHeight="1">
      <c r="A11" s="1072" t="s">
        <v>945</v>
      </c>
      <c r="B11" s="1070">
        <v>376.27378000000004</v>
      </c>
      <c r="C11" s="1070">
        <v>0</v>
      </c>
      <c r="D11" s="1070">
        <v>376.27378000000004</v>
      </c>
      <c r="E11" s="1070"/>
      <c r="F11" s="1070">
        <v>149.04308</v>
      </c>
      <c r="G11" s="1070">
        <v>0</v>
      </c>
      <c r="H11" s="1070">
        <v>149.04308</v>
      </c>
      <c r="I11" s="1070"/>
      <c r="J11" s="1070">
        <v>0</v>
      </c>
      <c r="K11" s="1070">
        <v>0</v>
      </c>
      <c r="L11" s="1070">
        <v>0</v>
      </c>
      <c r="M11" s="1072" t="s">
        <v>945</v>
      </c>
      <c r="N11" s="1070">
        <v>0</v>
      </c>
      <c r="O11" s="1070">
        <v>0</v>
      </c>
      <c r="P11" s="1070">
        <v>0</v>
      </c>
      <c r="Q11" s="1070"/>
      <c r="R11" s="1070">
        <v>0</v>
      </c>
      <c r="S11" s="1070">
        <v>0</v>
      </c>
      <c r="T11" s="1070">
        <v>0</v>
      </c>
      <c r="U11" s="1070"/>
      <c r="V11" s="1070">
        <v>0</v>
      </c>
      <c r="W11" s="1070">
        <v>0</v>
      </c>
      <c r="X11" s="1070">
        <v>0</v>
      </c>
      <c r="Y11" s="1072" t="s">
        <v>945</v>
      </c>
      <c r="Z11" s="1070">
        <v>0</v>
      </c>
      <c r="AA11" s="1070">
        <v>0</v>
      </c>
      <c r="AB11" s="1070">
        <v>0</v>
      </c>
      <c r="AC11" s="1070"/>
      <c r="AD11" s="1070">
        <v>0</v>
      </c>
      <c r="AE11" s="1070">
        <v>0</v>
      </c>
      <c r="AF11" s="1070">
        <v>0</v>
      </c>
      <c r="AG11" s="1070"/>
      <c r="AH11" s="1072" t="s">
        <v>945</v>
      </c>
      <c r="AI11" s="1070"/>
      <c r="AJ11" s="1070">
        <v>525.31686000000002</v>
      </c>
      <c r="AK11" s="1070">
        <v>0</v>
      </c>
      <c r="AL11" s="1070">
        <v>525.31686000000002</v>
      </c>
      <c r="AM11" s="1145"/>
    </row>
    <row r="12" spans="1:45" s="500" customFormat="1" ht="9" customHeight="1">
      <c r="A12" s="1072" t="s">
        <v>946</v>
      </c>
      <c r="B12" s="1070">
        <v>1439.1202599999999</v>
      </c>
      <c r="C12" s="1070">
        <v>0</v>
      </c>
      <c r="D12" s="1070">
        <v>1439.1202599999999</v>
      </c>
      <c r="E12" s="1070"/>
      <c r="F12" s="1070">
        <v>563.34105</v>
      </c>
      <c r="G12" s="1070">
        <v>0</v>
      </c>
      <c r="H12" s="1070">
        <v>563.34105</v>
      </c>
      <c r="I12" s="1070"/>
      <c r="J12" s="1070">
        <v>2691.8991299999998</v>
      </c>
      <c r="K12" s="1070">
        <v>0</v>
      </c>
      <c r="L12" s="1070">
        <v>2691.8991299999998</v>
      </c>
      <c r="M12" s="1072" t="s">
        <v>946</v>
      </c>
      <c r="N12" s="1070">
        <v>59.812520000000006</v>
      </c>
      <c r="O12" s="1070">
        <v>0</v>
      </c>
      <c r="P12" s="1070">
        <v>59.812520000000006</v>
      </c>
      <c r="Q12" s="1070"/>
      <c r="R12" s="1070">
        <v>0</v>
      </c>
      <c r="S12" s="1070">
        <v>0</v>
      </c>
      <c r="T12" s="1070">
        <v>0</v>
      </c>
      <c r="U12" s="1070"/>
      <c r="V12" s="1070">
        <v>0</v>
      </c>
      <c r="W12" s="1070">
        <v>0</v>
      </c>
      <c r="X12" s="1070">
        <v>0</v>
      </c>
      <c r="Y12" s="1072" t="s">
        <v>946</v>
      </c>
      <c r="Z12" s="1070">
        <v>96.754919999999998</v>
      </c>
      <c r="AA12" s="1070">
        <v>0</v>
      </c>
      <c r="AB12" s="1070">
        <v>96.754919999999998</v>
      </c>
      <c r="AC12" s="1070"/>
      <c r="AD12" s="1070">
        <v>65.796240000000012</v>
      </c>
      <c r="AE12" s="1070">
        <v>0</v>
      </c>
      <c r="AF12" s="1070">
        <v>65.796240000000012</v>
      </c>
      <c r="AG12" s="1070"/>
      <c r="AH12" s="1072" t="s">
        <v>946</v>
      </c>
      <c r="AI12" s="1070"/>
      <c r="AJ12" s="1070">
        <v>4916.7241199999999</v>
      </c>
      <c r="AK12" s="1070">
        <v>0</v>
      </c>
      <c r="AL12" s="1070">
        <v>4916.7241199999999</v>
      </c>
      <c r="AM12" s="1145"/>
    </row>
    <row r="13" spans="1:45" s="500" customFormat="1" ht="9" customHeight="1">
      <c r="A13" s="1072" t="s">
        <v>947</v>
      </c>
      <c r="B13" s="1070">
        <v>105815.32278</v>
      </c>
      <c r="C13" s="1070">
        <v>3.23942</v>
      </c>
      <c r="D13" s="1070">
        <v>105818.5622</v>
      </c>
      <c r="E13" s="1070"/>
      <c r="F13" s="1070">
        <v>91970.759349999993</v>
      </c>
      <c r="G13" s="1070">
        <v>0.51787000000000005</v>
      </c>
      <c r="H13" s="1070">
        <v>91971.277220000004</v>
      </c>
      <c r="I13" s="1070"/>
      <c r="J13" s="1070">
        <v>78473.555859999993</v>
      </c>
      <c r="K13" s="1070">
        <v>0.40823000000000004</v>
      </c>
      <c r="L13" s="1070">
        <v>78473.964090000009</v>
      </c>
      <c r="M13" s="1072" t="s">
        <v>947</v>
      </c>
      <c r="N13" s="1070">
        <v>14026.87341</v>
      </c>
      <c r="O13" s="1070">
        <v>0</v>
      </c>
      <c r="P13" s="1070">
        <v>14026.87341</v>
      </c>
      <c r="Q13" s="1070"/>
      <c r="R13" s="1070">
        <v>76910.523430000001</v>
      </c>
      <c r="S13" s="1070">
        <v>0</v>
      </c>
      <c r="T13" s="1070">
        <v>76910.523430000001</v>
      </c>
      <c r="U13" s="1070"/>
      <c r="V13" s="1070">
        <v>37831.542090000003</v>
      </c>
      <c r="W13" s="1070">
        <v>7194.6971800000001</v>
      </c>
      <c r="X13" s="1070">
        <v>45026.239270000005</v>
      </c>
      <c r="Y13" s="1072" t="s">
        <v>947</v>
      </c>
      <c r="Z13" s="1070">
        <v>21487.345659999999</v>
      </c>
      <c r="AA13" s="1070">
        <v>38.665440000000004</v>
      </c>
      <c r="AB13" s="1070">
        <v>21526.0111</v>
      </c>
      <c r="AC13" s="1070"/>
      <c r="AD13" s="1070">
        <v>14178.800310000001</v>
      </c>
      <c r="AE13" s="1070">
        <v>0</v>
      </c>
      <c r="AF13" s="1070">
        <v>14178.800310000001</v>
      </c>
      <c r="AG13" s="1070"/>
      <c r="AH13" s="1072" t="s">
        <v>947</v>
      </c>
      <c r="AI13" s="1070"/>
      <c r="AJ13" s="1070">
        <v>440694.72288999998</v>
      </c>
      <c r="AK13" s="1070">
        <v>7237.5281399999994</v>
      </c>
      <c r="AL13" s="1070">
        <v>447932.25103000004</v>
      </c>
      <c r="AM13" s="1145"/>
    </row>
    <row r="14" spans="1:45" s="500" customFormat="1" ht="9" customHeight="1">
      <c r="A14" s="1072" t="s">
        <v>948</v>
      </c>
      <c r="B14" s="1070">
        <v>0</v>
      </c>
      <c r="C14" s="1070">
        <v>0</v>
      </c>
      <c r="D14" s="1070">
        <v>0</v>
      </c>
      <c r="E14" s="1070"/>
      <c r="F14" s="1070">
        <v>0</v>
      </c>
      <c r="G14" s="1070">
        <v>0</v>
      </c>
      <c r="H14" s="1070">
        <v>0</v>
      </c>
      <c r="I14" s="1070"/>
      <c r="J14" s="1070">
        <v>0</v>
      </c>
      <c r="K14" s="1070">
        <v>0</v>
      </c>
      <c r="L14" s="1070">
        <v>0</v>
      </c>
      <c r="M14" s="1072" t="s">
        <v>948</v>
      </c>
      <c r="N14" s="1070">
        <v>0</v>
      </c>
      <c r="O14" s="1070">
        <v>0</v>
      </c>
      <c r="P14" s="1070">
        <v>0</v>
      </c>
      <c r="Q14" s="1070"/>
      <c r="R14" s="1070">
        <v>0</v>
      </c>
      <c r="S14" s="1070">
        <v>0</v>
      </c>
      <c r="T14" s="1070">
        <v>0</v>
      </c>
      <c r="U14" s="1070"/>
      <c r="V14" s="1070">
        <v>0</v>
      </c>
      <c r="W14" s="1070">
        <v>0</v>
      </c>
      <c r="X14" s="1070">
        <v>0</v>
      </c>
      <c r="Y14" s="1072" t="s">
        <v>948</v>
      </c>
      <c r="Z14" s="1070">
        <v>0</v>
      </c>
      <c r="AA14" s="1070">
        <v>0</v>
      </c>
      <c r="AB14" s="1070">
        <v>0</v>
      </c>
      <c r="AC14" s="1070"/>
      <c r="AD14" s="1070">
        <v>0</v>
      </c>
      <c r="AE14" s="1070">
        <v>0</v>
      </c>
      <c r="AF14" s="1070">
        <v>0</v>
      </c>
      <c r="AG14" s="1070"/>
      <c r="AH14" s="1072" t="s">
        <v>948</v>
      </c>
      <c r="AI14" s="1070"/>
      <c r="AJ14" s="1070">
        <v>0</v>
      </c>
      <c r="AK14" s="1070">
        <v>0</v>
      </c>
      <c r="AL14" s="1070">
        <v>0</v>
      </c>
      <c r="AM14" s="1145"/>
    </row>
    <row r="15" spans="1:45" s="500" customFormat="1" ht="9" customHeight="1">
      <c r="A15" s="1072" t="s">
        <v>949</v>
      </c>
      <c r="B15" s="1070">
        <v>0</v>
      </c>
      <c r="C15" s="1070">
        <v>0</v>
      </c>
      <c r="D15" s="1070">
        <v>0</v>
      </c>
      <c r="E15" s="1070"/>
      <c r="F15" s="1070">
        <v>0</v>
      </c>
      <c r="G15" s="1070">
        <v>0</v>
      </c>
      <c r="H15" s="1070">
        <v>0</v>
      </c>
      <c r="I15" s="1070"/>
      <c r="J15" s="1070">
        <v>0</v>
      </c>
      <c r="K15" s="1070">
        <v>0</v>
      </c>
      <c r="L15" s="1070">
        <v>0</v>
      </c>
      <c r="M15" s="1072" t="s">
        <v>949</v>
      </c>
      <c r="N15" s="1070">
        <v>0</v>
      </c>
      <c r="O15" s="1070">
        <v>0</v>
      </c>
      <c r="P15" s="1070">
        <v>0</v>
      </c>
      <c r="Q15" s="1070"/>
      <c r="R15" s="1070">
        <v>0</v>
      </c>
      <c r="S15" s="1070">
        <v>0</v>
      </c>
      <c r="T15" s="1070">
        <v>0</v>
      </c>
      <c r="U15" s="1070"/>
      <c r="V15" s="1070">
        <v>0</v>
      </c>
      <c r="W15" s="1070">
        <v>0</v>
      </c>
      <c r="X15" s="1070">
        <v>0</v>
      </c>
      <c r="Y15" s="1072" t="s">
        <v>949</v>
      </c>
      <c r="Z15" s="1070">
        <v>0</v>
      </c>
      <c r="AA15" s="1070">
        <v>0</v>
      </c>
      <c r="AB15" s="1070">
        <v>0</v>
      </c>
      <c r="AC15" s="1070"/>
      <c r="AD15" s="1070">
        <v>0</v>
      </c>
      <c r="AE15" s="1070">
        <v>0</v>
      </c>
      <c r="AF15" s="1070">
        <v>0</v>
      </c>
      <c r="AG15" s="1070"/>
      <c r="AH15" s="1072" t="s">
        <v>949</v>
      </c>
      <c r="AI15" s="1070"/>
      <c r="AJ15" s="1070">
        <v>0</v>
      </c>
      <c r="AK15" s="1070">
        <v>0</v>
      </c>
      <c r="AL15" s="1070">
        <v>0</v>
      </c>
      <c r="AM15" s="1145"/>
    </row>
    <row r="16" spans="1:45" s="500" customFormat="1" ht="9" customHeight="1">
      <c r="A16" s="1072" t="s">
        <v>950</v>
      </c>
      <c r="B16" s="1070">
        <v>42.926590000000004</v>
      </c>
      <c r="C16" s="1070">
        <v>-2.9667300000000001</v>
      </c>
      <c r="D16" s="1070">
        <v>39.959859999999999</v>
      </c>
      <c r="E16" s="1070"/>
      <c r="F16" s="1070">
        <v>21.403389999999998</v>
      </c>
      <c r="G16" s="1070">
        <v>0</v>
      </c>
      <c r="H16" s="1070">
        <v>21.403389999999998</v>
      </c>
      <c r="I16" s="1070"/>
      <c r="J16" s="1070">
        <v>0</v>
      </c>
      <c r="K16" s="1070">
        <v>0</v>
      </c>
      <c r="L16" s="1070">
        <v>0</v>
      </c>
      <c r="M16" s="1072" t="s">
        <v>950</v>
      </c>
      <c r="N16" s="1070">
        <v>0</v>
      </c>
      <c r="O16" s="1070">
        <v>1898.11823</v>
      </c>
      <c r="P16" s="1070">
        <v>1898.11823</v>
      </c>
      <c r="Q16" s="1070"/>
      <c r="R16" s="1070">
        <v>233.99602999999999</v>
      </c>
      <c r="S16" s="1070">
        <v>0</v>
      </c>
      <c r="T16" s="1070">
        <v>233.99602999999999</v>
      </c>
      <c r="U16" s="1070"/>
      <c r="V16" s="1070">
        <v>6166.6097900000004</v>
      </c>
      <c r="W16" s="1070">
        <v>1.393</v>
      </c>
      <c r="X16" s="1070">
        <v>6168.0027900000005</v>
      </c>
      <c r="Y16" s="1072" t="s">
        <v>950</v>
      </c>
      <c r="Z16" s="1070">
        <v>0</v>
      </c>
      <c r="AA16" s="1070">
        <v>0</v>
      </c>
      <c r="AB16" s="1070">
        <v>0</v>
      </c>
      <c r="AC16" s="1070"/>
      <c r="AD16" s="1070">
        <v>1.9236300000000002</v>
      </c>
      <c r="AE16" s="1070">
        <v>1.7572399999999999</v>
      </c>
      <c r="AF16" s="1070">
        <v>3.6808700000000001</v>
      </c>
      <c r="AG16" s="1070"/>
      <c r="AH16" s="1072" t="s">
        <v>950</v>
      </c>
      <c r="AI16" s="1070"/>
      <c r="AJ16" s="1070">
        <v>6466.8594300000004</v>
      </c>
      <c r="AK16" s="1070">
        <v>1898.3017399999999</v>
      </c>
      <c r="AL16" s="1070">
        <v>8365.1611699999994</v>
      </c>
      <c r="AM16" s="1145"/>
    </row>
    <row r="17" spans="1:39" s="500" customFormat="1" ht="9" customHeight="1">
      <c r="A17" s="1072" t="s">
        <v>951</v>
      </c>
      <c r="B17" s="1070">
        <v>0</v>
      </c>
      <c r="C17" s="1070">
        <v>0</v>
      </c>
      <c r="D17" s="1070">
        <v>0</v>
      </c>
      <c r="E17" s="1070"/>
      <c r="F17" s="1070">
        <v>0</v>
      </c>
      <c r="G17" s="1070">
        <v>0</v>
      </c>
      <c r="H17" s="1070">
        <v>0</v>
      </c>
      <c r="I17" s="1070"/>
      <c r="J17" s="1070">
        <v>0</v>
      </c>
      <c r="K17" s="1070">
        <v>0</v>
      </c>
      <c r="L17" s="1070">
        <v>0</v>
      </c>
      <c r="M17" s="1072" t="s">
        <v>951</v>
      </c>
      <c r="N17" s="1070">
        <v>0</v>
      </c>
      <c r="O17" s="1070">
        <v>0</v>
      </c>
      <c r="P17" s="1070">
        <v>0</v>
      </c>
      <c r="Q17" s="1070"/>
      <c r="R17" s="1070">
        <v>0</v>
      </c>
      <c r="S17" s="1070">
        <v>0</v>
      </c>
      <c r="T17" s="1070">
        <v>0</v>
      </c>
      <c r="U17" s="1070"/>
      <c r="V17" s="1070">
        <v>0</v>
      </c>
      <c r="W17" s="1070">
        <v>0</v>
      </c>
      <c r="X17" s="1070">
        <v>0</v>
      </c>
      <c r="Y17" s="1072" t="s">
        <v>951</v>
      </c>
      <c r="Z17" s="1070">
        <v>0</v>
      </c>
      <c r="AA17" s="1070">
        <v>0</v>
      </c>
      <c r="AB17" s="1070">
        <v>0</v>
      </c>
      <c r="AC17" s="1070"/>
      <c r="AD17" s="1070">
        <v>0</v>
      </c>
      <c r="AE17" s="1070">
        <v>0</v>
      </c>
      <c r="AF17" s="1070">
        <v>0</v>
      </c>
      <c r="AG17" s="1070"/>
      <c r="AH17" s="1072" t="s">
        <v>951</v>
      </c>
      <c r="AI17" s="1070"/>
      <c r="AJ17" s="1070">
        <v>0</v>
      </c>
      <c r="AK17" s="1070">
        <v>0</v>
      </c>
      <c r="AL17" s="1070">
        <v>0</v>
      </c>
      <c r="AM17" s="1145"/>
    </row>
    <row r="18" spans="1:39" s="500" customFormat="1" ht="9" customHeight="1">
      <c r="A18" s="1072" t="s">
        <v>872</v>
      </c>
      <c r="B18" s="1070">
        <v>0</v>
      </c>
      <c r="C18" s="1070">
        <v>0</v>
      </c>
      <c r="D18" s="1070">
        <v>0</v>
      </c>
      <c r="E18" s="1070"/>
      <c r="F18" s="1070">
        <v>0</v>
      </c>
      <c r="G18" s="1070">
        <v>0</v>
      </c>
      <c r="H18" s="1070">
        <v>0</v>
      </c>
      <c r="I18" s="1070"/>
      <c r="J18" s="1070">
        <v>0</v>
      </c>
      <c r="K18" s="1070">
        <v>0</v>
      </c>
      <c r="L18" s="1070">
        <v>0</v>
      </c>
      <c r="M18" s="1072" t="s">
        <v>872</v>
      </c>
      <c r="N18" s="1070">
        <v>0</v>
      </c>
      <c r="O18" s="1070">
        <v>2143.3164900000002</v>
      </c>
      <c r="P18" s="1070">
        <v>2143.3164900000002</v>
      </c>
      <c r="Q18" s="1070"/>
      <c r="R18" s="1070">
        <v>0</v>
      </c>
      <c r="S18" s="1070">
        <v>0</v>
      </c>
      <c r="T18" s="1070">
        <v>0</v>
      </c>
      <c r="U18" s="1070"/>
      <c r="V18" s="1070">
        <v>0</v>
      </c>
      <c r="W18" s="1070">
        <v>0.10884000000000001</v>
      </c>
      <c r="X18" s="1070">
        <v>0.10884000000000001</v>
      </c>
      <c r="Y18" s="1072" t="s">
        <v>872</v>
      </c>
      <c r="Z18" s="1070">
        <v>0</v>
      </c>
      <c r="AA18" s="1070">
        <v>0</v>
      </c>
      <c r="AB18" s="1070">
        <v>0</v>
      </c>
      <c r="AC18" s="1070"/>
      <c r="AD18" s="1070">
        <v>0</v>
      </c>
      <c r="AE18" s="1070">
        <v>0</v>
      </c>
      <c r="AF18" s="1070">
        <v>0</v>
      </c>
      <c r="AG18" s="1070"/>
      <c r="AH18" s="1072" t="s">
        <v>872</v>
      </c>
      <c r="AI18" s="1070"/>
      <c r="AJ18" s="1070">
        <v>0</v>
      </c>
      <c r="AK18" s="1070">
        <v>2143.42533</v>
      </c>
      <c r="AL18" s="1070">
        <v>2143.42533</v>
      </c>
      <c r="AM18" s="1145"/>
    </row>
    <row r="19" spans="1:39" s="500" customFormat="1" ht="5.0999999999999996" customHeight="1">
      <c r="A19" s="1072"/>
      <c r="B19" s="1070"/>
      <c r="C19" s="1070"/>
      <c r="D19" s="1070"/>
      <c r="E19" s="1070"/>
      <c r="F19" s="1070"/>
      <c r="G19" s="1070"/>
      <c r="H19" s="1070"/>
      <c r="I19" s="1070"/>
      <c r="J19" s="1070"/>
      <c r="K19" s="1070"/>
      <c r="L19" s="1070"/>
      <c r="M19" s="1072"/>
      <c r="N19" s="1070"/>
      <c r="O19" s="1070"/>
      <c r="P19" s="1070"/>
      <c r="Q19" s="1070"/>
      <c r="R19" s="1070"/>
      <c r="S19" s="1070"/>
      <c r="T19" s="1070"/>
      <c r="U19" s="1070"/>
      <c r="V19" s="1070">
        <v>0</v>
      </c>
      <c r="W19" s="1070">
        <v>0</v>
      </c>
      <c r="X19" s="1070">
        <v>0</v>
      </c>
      <c r="Y19" s="1072"/>
      <c r="Z19" s="1070"/>
      <c r="AA19" s="1070"/>
      <c r="AB19" s="1070"/>
      <c r="AC19" s="1070"/>
      <c r="AD19" s="1070"/>
      <c r="AE19" s="1070"/>
      <c r="AF19" s="1070"/>
      <c r="AG19" s="1070"/>
      <c r="AH19" s="1072"/>
      <c r="AI19" s="1070"/>
      <c r="AJ19" s="1070"/>
      <c r="AK19" s="1070"/>
      <c r="AL19" s="1070"/>
      <c r="AM19" s="1145"/>
    </row>
    <row r="20" spans="1:39" s="25" customFormat="1" ht="9.75" customHeight="1">
      <c r="A20" s="1067" t="s">
        <v>952</v>
      </c>
      <c r="B20" s="1068">
        <v>14741.70456</v>
      </c>
      <c r="C20" s="1068">
        <v>215.14164000000002</v>
      </c>
      <c r="D20" s="1068">
        <v>14956.8462</v>
      </c>
      <c r="E20" s="1068"/>
      <c r="F20" s="1068">
        <v>18158.138709999999</v>
      </c>
      <c r="G20" s="1068">
        <v>4.7209700000000003</v>
      </c>
      <c r="H20" s="1068">
        <v>18162.859680000001</v>
      </c>
      <c r="I20" s="1068"/>
      <c r="J20" s="1068">
        <v>18554.451550000002</v>
      </c>
      <c r="K20" s="1068">
        <v>0.17458000000000001</v>
      </c>
      <c r="L20" s="1068">
        <v>18554.626130000001</v>
      </c>
      <c r="M20" s="1067" t="s">
        <v>952</v>
      </c>
      <c r="N20" s="1068">
        <v>2424.96162</v>
      </c>
      <c r="O20" s="1068">
        <v>1760.1018799999999</v>
      </c>
      <c r="P20" s="1068">
        <v>4185.0635000000002</v>
      </c>
      <c r="Q20" s="1068"/>
      <c r="R20" s="1068">
        <v>13290.32466</v>
      </c>
      <c r="S20" s="1068">
        <v>288.13691999999998</v>
      </c>
      <c r="T20" s="1068">
        <v>13578.461579999999</v>
      </c>
      <c r="U20" s="1068"/>
      <c r="V20" s="1068">
        <v>10353.736640000001</v>
      </c>
      <c r="W20" s="1068">
        <v>3204.1387100000002</v>
      </c>
      <c r="X20" s="1068">
        <v>13557.87535</v>
      </c>
      <c r="Y20" s="1067" t="s">
        <v>952</v>
      </c>
      <c r="Z20" s="1068">
        <v>6662.2497199999998</v>
      </c>
      <c r="AA20" s="1068">
        <v>31.639690000000002</v>
      </c>
      <c r="AB20" s="1068">
        <v>6693.8894099999998</v>
      </c>
      <c r="AC20" s="1068"/>
      <c r="AD20" s="1068">
        <v>2435.9793500000001</v>
      </c>
      <c r="AE20" s="1068">
        <v>7.6960000000000015E-2</v>
      </c>
      <c r="AF20" s="1068">
        <v>2436.0563099999999</v>
      </c>
      <c r="AG20" s="1068"/>
      <c r="AH20" s="1067" t="s">
        <v>952</v>
      </c>
      <c r="AI20" s="1068"/>
      <c r="AJ20" s="1068">
        <v>86621.546809999985</v>
      </c>
      <c r="AK20" s="1068">
        <v>5504.1313500000006</v>
      </c>
      <c r="AL20" s="1068">
        <v>92125.67816000001</v>
      </c>
    </row>
    <row r="21" spans="1:39" s="500" customFormat="1" ht="9" customHeight="1">
      <c r="A21" s="1072" t="s">
        <v>953</v>
      </c>
      <c r="B21" s="1070">
        <v>9207.8183800000006</v>
      </c>
      <c r="C21" s="1070">
        <v>127.13560000000001</v>
      </c>
      <c r="D21" s="1070">
        <v>9334.9539800000002</v>
      </c>
      <c r="E21" s="1070"/>
      <c r="F21" s="1070">
        <v>13034.8524</v>
      </c>
      <c r="G21" s="1070">
        <v>4.7209700000000003</v>
      </c>
      <c r="H21" s="1070">
        <v>13039.57337</v>
      </c>
      <c r="I21" s="1070"/>
      <c r="J21" s="1070">
        <v>9321.6992499999997</v>
      </c>
      <c r="K21" s="1070">
        <v>0</v>
      </c>
      <c r="L21" s="1070">
        <v>9321.6992499999997</v>
      </c>
      <c r="M21" s="1072" t="s">
        <v>953</v>
      </c>
      <c r="N21" s="1070">
        <v>1979.7264</v>
      </c>
      <c r="O21" s="1070">
        <v>134.82676000000001</v>
      </c>
      <c r="P21" s="1070">
        <v>2114.5531599999999</v>
      </c>
      <c r="Q21" s="1070"/>
      <c r="R21" s="1070">
        <v>9522.0078599999997</v>
      </c>
      <c r="S21" s="1070">
        <v>241.41538</v>
      </c>
      <c r="T21" s="1070">
        <v>9763.4232400000001</v>
      </c>
      <c r="U21" s="1070"/>
      <c r="V21" s="1070">
        <v>0</v>
      </c>
      <c r="W21" s="1070">
        <v>0</v>
      </c>
      <c r="X21" s="1070">
        <v>0</v>
      </c>
      <c r="Y21" s="1072" t="s">
        <v>953</v>
      </c>
      <c r="Z21" s="1070">
        <v>5697.5433899999998</v>
      </c>
      <c r="AA21" s="1070">
        <v>0.31657999999999997</v>
      </c>
      <c r="AB21" s="1070">
        <v>5697.8599699999995</v>
      </c>
      <c r="AC21" s="1070"/>
      <c r="AD21" s="1070">
        <v>1081.0368700000001</v>
      </c>
      <c r="AE21" s="1070">
        <v>7.6960000000000015E-2</v>
      </c>
      <c r="AF21" s="1070">
        <v>1081.11383</v>
      </c>
      <c r="AG21" s="1070"/>
      <c r="AH21" s="1072" t="s">
        <v>953</v>
      </c>
      <c r="AI21" s="1070"/>
      <c r="AJ21" s="1070">
        <v>49844.684549999998</v>
      </c>
      <c r="AK21" s="1070">
        <v>508.49224999999996</v>
      </c>
      <c r="AL21" s="1070">
        <v>50353.176800000008</v>
      </c>
      <c r="AM21" s="1145"/>
    </row>
    <row r="22" spans="1:39" s="500" customFormat="1" ht="9" customHeight="1">
      <c r="A22" s="1072" t="s">
        <v>954</v>
      </c>
      <c r="B22" s="1070">
        <v>0</v>
      </c>
      <c r="C22" s="1070">
        <v>0</v>
      </c>
      <c r="D22" s="1070">
        <v>0</v>
      </c>
      <c r="E22" s="1070"/>
      <c r="F22" s="1070">
        <v>461.28578000000005</v>
      </c>
      <c r="G22" s="1070">
        <v>0</v>
      </c>
      <c r="H22" s="1070">
        <v>461.28578000000005</v>
      </c>
      <c r="I22" s="1070"/>
      <c r="J22" s="1070">
        <v>32.52375</v>
      </c>
      <c r="K22" s="1070">
        <v>0</v>
      </c>
      <c r="L22" s="1070">
        <v>32.52375</v>
      </c>
      <c r="M22" s="1072" t="s">
        <v>954</v>
      </c>
      <c r="N22" s="1070">
        <v>0</v>
      </c>
      <c r="O22" s="1070">
        <v>0</v>
      </c>
      <c r="P22" s="1070">
        <v>0</v>
      </c>
      <c r="Q22" s="1070"/>
      <c r="R22" s="1070">
        <v>0</v>
      </c>
      <c r="S22" s="1070">
        <v>0</v>
      </c>
      <c r="T22" s="1070">
        <v>0</v>
      </c>
      <c r="U22" s="1070"/>
      <c r="V22" s="1070">
        <v>0</v>
      </c>
      <c r="W22" s="1070">
        <v>0</v>
      </c>
      <c r="X22" s="1070">
        <v>0</v>
      </c>
      <c r="Y22" s="1072" t="s">
        <v>954</v>
      </c>
      <c r="Z22" s="1070">
        <v>0</v>
      </c>
      <c r="AA22" s="1070">
        <v>0</v>
      </c>
      <c r="AB22" s="1070">
        <v>0</v>
      </c>
      <c r="AC22" s="1070"/>
      <c r="AD22" s="1070">
        <v>114.15303</v>
      </c>
      <c r="AE22" s="1070">
        <v>0</v>
      </c>
      <c r="AF22" s="1070">
        <v>114.15303</v>
      </c>
      <c r="AG22" s="1070"/>
      <c r="AH22" s="1072" t="s">
        <v>954</v>
      </c>
      <c r="AI22" s="1070"/>
      <c r="AJ22" s="1070">
        <v>607.96256000000005</v>
      </c>
      <c r="AK22" s="1070">
        <v>0</v>
      </c>
      <c r="AL22" s="1070">
        <v>607.96256000000005</v>
      </c>
      <c r="AM22" s="1145"/>
    </row>
    <row r="23" spans="1:39" s="500" customFormat="1" ht="9" customHeight="1">
      <c r="A23" s="1072" t="s">
        <v>945</v>
      </c>
      <c r="B23" s="1070">
        <v>0</v>
      </c>
      <c r="C23" s="1070">
        <v>0</v>
      </c>
      <c r="D23" s="1070">
        <v>0</v>
      </c>
      <c r="E23" s="1070"/>
      <c r="F23" s="1070">
        <v>21.55829</v>
      </c>
      <c r="G23" s="1070">
        <v>0</v>
      </c>
      <c r="H23" s="1070">
        <v>21.55829</v>
      </c>
      <c r="I23" s="1070"/>
      <c r="J23" s="1070">
        <v>0</v>
      </c>
      <c r="K23" s="1070">
        <v>0</v>
      </c>
      <c r="L23" s="1070">
        <v>0</v>
      </c>
      <c r="M23" s="1072" t="s">
        <v>945</v>
      </c>
      <c r="N23" s="1070">
        <v>0</v>
      </c>
      <c r="O23" s="1070">
        <v>0</v>
      </c>
      <c r="P23" s="1070">
        <v>0</v>
      </c>
      <c r="Q23" s="1070"/>
      <c r="R23" s="1070">
        <v>0</v>
      </c>
      <c r="S23" s="1070">
        <v>0</v>
      </c>
      <c r="T23" s="1070">
        <v>0</v>
      </c>
      <c r="U23" s="1070"/>
      <c r="V23" s="1070">
        <v>0</v>
      </c>
      <c r="W23" s="1070">
        <v>0</v>
      </c>
      <c r="X23" s="1070">
        <v>0</v>
      </c>
      <c r="Y23" s="1072" t="s">
        <v>945</v>
      </c>
      <c r="Z23" s="1070">
        <v>0</v>
      </c>
      <c r="AA23" s="1070">
        <v>0</v>
      </c>
      <c r="AB23" s="1070">
        <v>0</v>
      </c>
      <c r="AC23" s="1070"/>
      <c r="AD23" s="1070">
        <v>0.51569000000000009</v>
      </c>
      <c r="AE23" s="1070">
        <v>0</v>
      </c>
      <c r="AF23" s="1070">
        <v>0.51569000000000009</v>
      </c>
      <c r="AG23" s="1070"/>
      <c r="AH23" s="1072" t="s">
        <v>945</v>
      </c>
      <c r="AI23" s="1070"/>
      <c r="AJ23" s="1070">
        <v>22.073979999999999</v>
      </c>
      <c r="AK23" s="1070">
        <v>0</v>
      </c>
      <c r="AL23" s="1070">
        <v>22.073979999999999</v>
      </c>
      <c r="AM23" s="1145"/>
    </row>
    <row r="24" spans="1:39" s="500" customFormat="1" ht="9" customHeight="1">
      <c r="A24" s="1072" t="s">
        <v>955</v>
      </c>
      <c r="B24" s="1070">
        <v>1794.1774599999999</v>
      </c>
      <c r="C24" s="1070">
        <v>61.830779999999997</v>
      </c>
      <c r="D24" s="1070">
        <v>1856.0082399999999</v>
      </c>
      <c r="E24" s="1070"/>
      <c r="F24" s="1070">
        <v>3176.14273</v>
      </c>
      <c r="G24" s="1070">
        <v>0</v>
      </c>
      <c r="H24" s="1070">
        <v>3176.14273</v>
      </c>
      <c r="I24" s="1070"/>
      <c r="J24" s="1070">
        <v>3103.77675</v>
      </c>
      <c r="K24" s="1070">
        <v>0.17458000000000001</v>
      </c>
      <c r="L24" s="1070">
        <v>3103.9513299999999</v>
      </c>
      <c r="M24" s="1072" t="s">
        <v>955</v>
      </c>
      <c r="N24" s="1070">
        <v>0</v>
      </c>
      <c r="O24" s="1070">
        <v>0</v>
      </c>
      <c r="P24" s="1070">
        <v>0</v>
      </c>
      <c r="Q24" s="1070"/>
      <c r="R24" s="1070">
        <v>1282.3358500000002</v>
      </c>
      <c r="S24" s="1070">
        <v>6.9395200000000008</v>
      </c>
      <c r="T24" s="1070">
        <v>1289.2753700000001</v>
      </c>
      <c r="U24" s="1070"/>
      <c r="V24" s="1070">
        <v>10334.975279999999</v>
      </c>
      <c r="W24" s="1070">
        <v>3204.1387100000002</v>
      </c>
      <c r="X24" s="1070">
        <v>13539.11399</v>
      </c>
      <c r="Y24" s="1072" t="s">
        <v>955</v>
      </c>
      <c r="Z24" s="1070">
        <v>314.54250000000002</v>
      </c>
      <c r="AA24" s="1070">
        <v>13.87435</v>
      </c>
      <c r="AB24" s="1070">
        <v>328.41685000000001</v>
      </c>
      <c r="AC24" s="1070"/>
      <c r="AD24" s="1070">
        <v>1190.27376</v>
      </c>
      <c r="AE24" s="1070">
        <v>0</v>
      </c>
      <c r="AF24" s="1070">
        <v>1190.27376</v>
      </c>
      <c r="AG24" s="1070"/>
      <c r="AH24" s="1072" t="s">
        <v>955</v>
      </c>
      <c r="AI24" s="1070"/>
      <c r="AJ24" s="1070">
        <v>21196.224329999997</v>
      </c>
      <c r="AK24" s="1070">
        <v>3286.9579400000002</v>
      </c>
      <c r="AL24" s="1070">
        <v>24483.182270000001</v>
      </c>
      <c r="AM24" s="1145"/>
    </row>
    <row r="25" spans="1:39" s="500" customFormat="1" ht="9" customHeight="1">
      <c r="A25" s="1072" t="s">
        <v>956</v>
      </c>
      <c r="B25" s="1070">
        <v>3305.4479999999999</v>
      </c>
      <c r="C25" s="1070">
        <v>0</v>
      </c>
      <c r="D25" s="1070">
        <v>3305.4479999999999</v>
      </c>
      <c r="E25" s="1070"/>
      <c r="F25" s="1070">
        <v>719.64632000000006</v>
      </c>
      <c r="G25" s="1070">
        <v>0</v>
      </c>
      <c r="H25" s="1070">
        <v>719.64632000000006</v>
      </c>
      <c r="I25" s="1070"/>
      <c r="J25" s="1070">
        <v>1502.8275100000001</v>
      </c>
      <c r="K25" s="1070">
        <v>0</v>
      </c>
      <c r="L25" s="1070">
        <v>1502.8275100000001</v>
      </c>
      <c r="M25" s="1072" t="s">
        <v>956</v>
      </c>
      <c r="N25" s="1070">
        <v>0</v>
      </c>
      <c r="O25" s="1070">
        <v>0</v>
      </c>
      <c r="P25" s="1070">
        <v>0</v>
      </c>
      <c r="Q25" s="1070"/>
      <c r="R25" s="1070">
        <v>777.09053000000006</v>
      </c>
      <c r="S25" s="1070">
        <v>0</v>
      </c>
      <c r="T25" s="1070">
        <v>777.09053000000006</v>
      </c>
      <c r="U25" s="1070"/>
      <c r="V25" s="1070">
        <v>0</v>
      </c>
      <c r="W25" s="1070">
        <v>0</v>
      </c>
      <c r="X25" s="1070">
        <v>0</v>
      </c>
      <c r="Y25" s="1072" t="s">
        <v>956</v>
      </c>
      <c r="Z25" s="1070">
        <v>0</v>
      </c>
      <c r="AA25" s="1070">
        <v>0</v>
      </c>
      <c r="AB25" s="1070">
        <v>0</v>
      </c>
      <c r="AC25" s="1070"/>
      <c r="AD25" s="1070">
        <v>0</v>
      </c>
      <c r="AE25" s="1070">
        <v>0</v>
      </c>
      <c r="AF25" s="1070">
        <v>0</v>
      </c>
      <c r="AG25" s="1070"/>
      <c r="AH25" s="1072" t="s">
        <v>956</v>
      </c>
      <c r="AI25" s="1070"/>
      <c r="AJ25" s="1070">
        <v>6305.0123600000006</v>
      </c>
      <c r="AK25" s="1070">
        <v>0</v>
      </c>
      <c r="AL25" s="1070">
        <v>6305.0123600000006</v>
      </c>
      <c r="AM25" s="1145"/>
    </row>
    <row r="26" spans="1:39" s="500" customFormat="1" ht="9" customHeight="1">
      <c r="A26" s="1072" t="s">
        <v>957</v>
      </c>
      <c r="B26" s="1070">
        <v>0</v>
      </c>
      <c r="C26" s="1070">
        <v>0</v>
      </c>
      <c r="D26" s="1070">
        <v>0</v>
      </c>
      <c r="E26" s="1070"/>
      <c r="F26" s="1070">
        <v>0</v>
      </c>
      <c r="G26" s="1070">
        <v>0</v>
      </c>
      <c r="H26" s="1070">
        <v>0</v>
      </c>
      <c r="I26" s="1070"/>
      <c r="J26" s="1070">
        <v>0</v>
      </c>
      <c r="K26" s="1070">
        <v>0</v>
      </c>
      <c r="L26" s="1070">
        <v>0</v>
      </c>
      <c r="M26" s="1072" t="s">
        <v>957</v>
      </c>
      <c r="N26" s="1070">
        <v>111.37161999999999</v>
      </c>
      <c r="O26" s="1070">
        <v>0</v>
      </c>
      <c r="P26" s="1070">
        <v>111.37161999999999</v>
      </c>
      <c r="Q26" s="1070"/>
      <c r="R26" s="1070">
        <v>844.02804000000003</v>
      </c>
      <c r="S26" s="1070">
        <v>0</v>
      </c>
      <c r="T26" s="1070">
        <v>844.02804000000003</v>
      </c>
      <c r="U26" s="1070"/>
      <c r="V26" s="1070">
        <v>0</v>
      </c>
      <c r="W26" s="1070">
        <v>0</v>
      </c>
      <c r="X26" s="1070">
        <v>0</v>
      </c>
      <c r="Y26" s="1072" t="s">
        <v>957</v>
      </c>
      <c r="Z26" s="1070">
        <v>0</v>
      </c>
      <c r="AA26" s="1070">
        <v>0</v>
      </c>
      <c r="AB26" s="1070">
        <v>0</v>
      </c>
      <c r="AC26" s="1070"/>
      <c r="AD26" s="1070">
        <v>0</v>
      </c>
      <c r="AE26" s="1070">
        <v>0</v>
      </c>
      <c r="AF26" s="1070">
        <v>0</v>
      </c>
      <c r="AG26" s="1070"/>
      <c r="AH26" s="1072" t="s">
        <v>957</v>
      </c>
      <c r="AI26" s="1070"/>
      <c r="AJ26" s="1070">
        <v>955.39966000000004</v>
      </c>
      <c r="AK26" s="1070">
        <v>0</v>
      </c>
      <c r="AL26" s="1070">
        <v>955.39966000000004</v>
      </c>
      <c r="AM26" s="1145"/>
    </row>
    <row r="27" spans="1:39" s="500" customFormat="1" ht="9" customHeight="1">
      <c r="A27" s="1072" t="s">
        <v>958</v>
      </c>
      <c r="B27" s="1070">
        <v>0</v>
      </c>
      <c r="C27" s="1070">
        <v>0</v>
      </c>
      <c r="D27" s="1070">
        <v>0</v>
      </c>
      <c r="E27" s="1070"/>
      <c r="F27" s="1070">
        <v>0</v>
      </c>
      <c r="G27" s="1070">
        <v>0</v>
      </c>
      <c r="H27" s="1070">
        <v>0</v>
      </c>
      <c r="I27" s="1070"/>
      <c r="J27" s="1070">
        <v>0</v>
      </c>
      <c r="K27" s="1070">
        <v>0</v>
      </c>
      <c r="L27" s="1070">
        <v>0</v>
      </c>
      <c r="M27" s="1072" t="s">
        <v>958</v>
      </c>
      <c r="N27" s="1070">
        <v>0</v>
      </c>
      <c r="O27" s="1070">
        <v>0</v>
      </c>
      <c r="P27" s="1070">
        <v>0</v>
      </c>
      <c r="Q27" s="1070"/>
      <c r="R27" s="1070">
        <v>0</v>
      </c>
      <c r="S27" s="1070">
        <v>0</v>
      </c>
      <c r="T27" s="1070">
        <v>0</v>
      </c>
      <c r="U27" s="1070"/>
      <c r="V27" s="1070">
        <v>0</v>
      </c>
      <c r="W27" s="1070">
        <v>0</v>
      </c>
      <c r="X27" s="1070">
        <v>0</v>
      </c>
      <c r="Y27" s="1072" t="s">
        <v>958</v>
      </c>
      <c r="Z27" s="1070">
        <v>0</v>
      </c>
      <c r="AA27" s="1070">
        <v>0</v>
      </c>
      <c r="AB27" s="1070">
        <v>0</v>
      </c>
      <c r="AC27" s="1070"/>
      <c r="AD27" s="1070">
        <v>0</v>
      </c>
      <c r="AE27" s="1070">
        <v>0</v>
      </c>
      <c r="AF27" s="1070">
        <v>0</v>
      </c>
      <c r="AG27" s="1070"/>
      <c r="AH27" s="1072" t="s">
        <v>958</v>
      </c>
      <c r="AI27" s="1070"/>
      <c r="AJ27" s="1070">
        <v>0</v>
      </c>
      <c r="AK27" s="1070">
        <v>0</v>
      </c>
      <c r="AL27" s="1070">
        <v>0</v>
      </c>
      <c r="AM27" s="1145"/>
    </row>
    <row r="28" spans="1:39" s="500" customFormat="1" ht="9" customHeight="1">
      <c r="A28" s="1072" t="s">
        <v>959</v>
      </c>
      <c r="B28" s="1070">
        <v>0</v>
      </c>
      <c r="C28" s="1070">
        <v>0</v>
      </c>
      <c r="D28" s="1070">
        <v>0</v>
      </c>
      <c r="E28" s="1070"/>
      <c r="F28" s="1070">
        <v>0</v>
      </c>
      <c r="G28" s="1070">
        <v>0</v>
      </c>
      <c r="H28" s="1070">
        <v>0</v>
      </c>
      <c r="I28" s="1070"/>
      <c r="J28" s="1070">
        <v>4018</v>
      </c>
      <c r="K28" s="1070">
        <v>0</v>
      </c>
      <c r="L28" s="1070">
        <v>4018</v>
      </c>
      <c r="M28" s="1072" t="s">
        <v>959</v>
      </c>
      <c r="N28" s="1070">
        <v>0</v>
      </c>
      <c r="O28" s="1070">
        <v>0</v>
      </c>
      <c r="P28" s="1070">
        <v>0</v>
      </c>
      <c r="Q28" s="1070"/>
      <c r="R28" s="1070">
        <v>0</v>
      </c>
      <c r="S28" s="1070">
        <v>0</v>
      </c>
      <c r="T28" s="1070">
        <v>0</v>
      </c>
      <c r="U28" s="1070"/>
      <c r="V28" s="1070">
        <v>18.76136</v>
      </c>
      <c r="W28" s="1070">
        <v>0</v>
      </c>
      <c r="X28" s="1070">
        <v>18.76136</v>
      </c>
      <c r="Y28" s="1072" t="s">
        <v>959</v>
      </c>
      <c r="Z28" s="1070">
        <v>0</v>
      </c>
      <c r="AA28" s="1070">
        <v>0</v>
      </c>
      <c r="AB28" s="1070">
        <v>0</v>
      </c>
      <c r="AC28" s="1070"/>
      <c r="AD28" s="1070">
        <v>0</v>
      </c>
      <c r="AE28" s="1070">
        <v>0</v>
      </c>
      <c r="AF28" s="1070">
        <v>0</v>
      </c>
      <c r="AG28" s="1070"/>
      <c r="AH28" s="1072" t="s">
        <v>959</v>
      </c>
      <c r="AI28" s="1070"/>
      <c r="AJ28" s="1070">
        <v>4036.76136</v>
      </c>
      <c r="AK28" s="1070">
        <v>0</v>
      </c>
      <c r="AL28" s="1070">
        <v>4036.76136</v>
      </c>
      <c r="AM28" s="1145"/>
    </row>
    <row r="29" spans="1:39" s="500" customFormat="1" ht="9" customHeight="1">
      <c r="A29" s="1072" t="s">
        <v>960</v>
      </c>
      <c r="B29" s="1070">
        <v>434.26072000000005</v>
      </c>
      <c r="C29" s="1070">
        <v>26.175260000000002</v>
      </c>
      <c r="D29" s="1070">
        <v>460.43597999999997</v>
      </c>
      <c r="E29" s="1070"/>
      <c r="F29" s="1070">
        <v>744.65319000000011</v>
      </c>
      <c r="G29" s="1070">
        <v>0</v>
      </c>
      <c r="H29" s="1070">
        <v>744.65319000000011</v>
      </c>
      <c r="I29" s="1070"/>
      <c r="J29" s="1070">
        <v>547</v>
      </c>
      <c r="K29" s="1070">
        <v>0</v>
      </c>
      <c r="L29" s="1070">
        <v>547</v>
      </c>
      <c r="M29" s="1072" t="s">
        <v>960</v>
      </c>
      <c r="N29" s="1070">
        <v>333.86360000000002</v>
      </c>
      <c r="O29" s="1070">
        <v>27.51145</v>
      </c>
      <c r="P29" s="1070">
        <v>361.37504999999999</v>
      </c>
      <c r="Q29" s="1070"/>
      <c r="R29" s="1070">
        <v>794.68123000000003</v>
      </c>
      <c r="S29" s="1070">
        <v>24.987850000000002</v>
      </c>
      <c r="T29" s="1070">
        <v>819.66908000000012</v>
      </c>
      <c r="U29" s="1070"/>
      <c r="V29" s="1070">
        <v>0</v>
      </c>
      <c r="W29" s="1070">
        <v>0</v>
      </c>
      <c r="X29" s="1070">
        <v>0</v>
      </c>
      <c r="Y29" s="1072" t="s">
        <v>960</v>
      </c>
      <c r="Z29" s="1070">
        <v>648.29435999999998</v>
      </c>
      <c r="AA29" s="1070">
        <v>2.1347899999999997</v>
      </c>
      <c r="AB29" s="1070">
        <v>650.42915000000005</v>
      </c>
      <c r="AC29" s="1070"/>
      <c r="AD29" s="1070">
        <v>50</v>
      </c>
      <c r="AE29" s="1070">
        <v>0</v>
      </c>
      <c r="AF29" s="1070">
        <v>50</v>
      </c>
      <c r="AG29" s="1070"/>
      <c r="AH29" s="1072" t="s">
        <v>960</v>
      </c>
      <c r="AI29" s="1070"/>
      <c r="AJ29" s="1070">
        <v>3552.7531000000004</v>
      </c>
      <c r="AK29" s="1070">
        <v>80.809350000000009</v>
      </c>
      <c r="AL29" s="1070">
        <v>3633.5624500000004</v>
      </c>
      <c r="AM29" s="1145"/>
    </row>
    <row r="30" spans="1:39" s="500" customFormat="1" ht="9" customHeight="1">
      <c r="A30" s="1072" t="s">
        <v>950</v>
      </c>
      <c r="B30" s="1070">
        <v>0</v>
      </c>
      <c r="C30" s="1070">
        <v>0</v>
      </c>
      <c r="D30" s="1070">
        <v>0</v>
      </c>
      <c r="E30" s="1070"/>
      <c r="F30" s="1070">
        <v>0</v>
      </c>
      <c r="G30" s="1070">
        <v>0</v>
      </c>
      <c r="H30" s="1070">
        <v>0</v>
      </c>
      <c r="I30" s="1070"/>
      <c r="J30" s="1070">
        <v>28.624290000000002</v>
      </c>
      <c r="K30" s="1070">
        <v>0</v>
      </c>
      <c r="L30" s="1070">
        <v>28.624290000000002</v>
      </c>
      <c r="M30" s="1072" t="s">
        <v>950</v>
      </c>
      <c r="N30" s="1070">
        <v>0</v>
      </c>
      <c r="O30" s="1070">
        <v>0</v>
      </c>
      <c r="P30" s="1070">
        <v>0</v>
      </c>
      <c r="Q30" s="1070"/>
      <c r="R30" s="1070">
        <v>0</v>
      </c>
      <c r="S30" s="1070">
        <v>0</v>
      </c>
      <c r="T30" s="1070">
        <v>0</v>
      </c>
      <c r="U30" s="1070"/>
      <c r="V30" s="1070">
        <v>0</v>
      </c>
      <c r="W30" s="1070">
        <v>0</v>
      </c>
      <c r="X30" s="1070">
        <v>0</v>
      </c>
      <c r="Y30" s="1072" t="s">
        <v>950</v>
      </c>
      <c r="Z30" s="1070">
        <v>0</v>
      </c>
      <c r="AA30" s="1070">
        <v>15.31157</v>
      </c>
      <c r="AB30" s="1070">
        <v>15.31157</v>
      </c>
      <c r="AC30" s="1070"/>
      <c r="AD30" s="1070">
        <v>0</v>
      </c>
      <c r="AE30" s="1070">
        <v>0</v>
      </c>
      <c r="AF30" s="1070">
        <v>0</v>
      </c>
      <c r="AG30" s="1070"/>
      <c r="AH30" s="1072" t="s">
        <v>950</v>
      </c>
      <c r="AI30" s="1070"/>
      <c r="AJ30" s="1070">
        <v>28.624290000000002</v>
      </c>
      <c r="AK30" s="1070">
        <v>15.31157</v>
      </c>
      <c r="AL30" s="1070">
        <v>43.935860000000005</v>
      </c>
      <c r="AM30" s="1145"/>
    </row>
    <row r="31" spans="1:39" s="500" customFormat="1" ht="9" customHeight="1">
      <c r="A31" s="1072" t="s">
        <v>961</v>
      </c>
      <c r="B31" s="1070">
        <v>0</v>
      </c>
      <c r="C31" s="1070">
        <v>0</v>
      </c>
      <c r="D31" s="1070">
        <v>0</v>
      </c>
      <c r="E31" s="1070"/>
      <c r="F31" s="1070">
        <v>0</v>
      </c>
      <c r="G31" s="1070">
        <v>0</v>
      </c>
      <c r="H31" s="1070">
        <v>0</v>
      </c>
      <c r="I31" s="1070"/>
      <c r="J31" s="1070">
        <v>0</v>
      </c>
      <c r="K31" s="1070">
        <v>0</v>
      </c>
      <c r="L31" s="1070">
        <v>0</v>
      </c>
      <c r="M31" s="1072" t="s">
        <v>961</v>
      </c>
      <c r="N31" s="1070">
        <v>0</v>
      </c>
      <c r="O31" s="1070">
        <v>0</v>
      </c>
      <c r="P31" s="1070">
        <v>0</v>
      </c>
      <c r="Q31" s="1070"/>
      <c r="R31" s="1070">
        <v>0</v>
      </c>
      <c r="S31" s="1070">
        <v>0</v>
      </c>
      <c r="T31" s="1070">
        <v>0</v>
      </c>
      <c r="U31" s="1070"/>
      <c r="V31" s="1070">
        <v>0</v>
      </c>
      <c r="W31" s="1070">
        <v>0</v>
      </c>
      <c r="X31" s="1070">
        <v>0</v>
      </c>
      <c r="Y31" s="1072" t="s">
        <v>961</v>
      </c>
      <c r="Z31" s="1070">
        <v>0</v>
      </c>
      <c r="AA31" s="1070">
        <v>0</v>
      </c>
      <c r="AB31" s="1070">
        <v>0</v>
      </c>
      <c r="AC31" s="1070"/>
      <c r="AD31" s="1070">
        <v>0</v>
      </c>
      <c r="AE31" s="1070">
        <v>0</v>
      </c>
      <c r="AF31" s="1070">
        <v>0</v>
      </c>
      <c r="AG31" s="1070"/>
      <c r="AH31" s="1072" t="s">
        <v>961</v>
      </c>
      <c r="AI31" s="1070"/>
      <c r="AJ31" s="1070">
        <v>0</v>
      </c>
      <c r="AK31" s="1070">
        <v>0</v>
      </c>
      <c r="AL31" s="1070">
        <v>0</v>
      </c>
      <c r="AM31" s="1145"/>
    </row>
    <row r="32" spans="1:39" s="500" customFormat="1" ht="9" customHeight="1">
      <c r="A32" s="1072" t="s">
        <v>872</v>
      </c>
      <c r="B32" s="1070">
        <v>0</v>
      </c>
      <c r="C32" s="1070">
        <v>0</v>
      </c>
      <c r="D32" s="1070">
        <v>0</v>
      </c>
      <c r="E32" s="1070"/>
      <c r="F32" s="1070">
        <v>0</v>
      </c>
      <c r="G32" s="1070">
        <v>0</v>
      </c>
      <c r="H32" s="1070">
        <v>0</v>
      </c>
      <c r="I32" s="1070"/>
      <c r="J32" s="1070">
        <v>0</v>
      </c>
      <c r="K32" s="1070">
        <v>0</v>
      </c>
      <c r="L32" s="1070">
        <v>0</v>
      </c>
      <c r="M32" s="1072" t="s">
        <v>872</v>
      </c>
      <c r="N32" s="1070">
        <v>0</v>
      </c>
      <c r="O32" s="1070">
        <v>1597.7636699999998</v>
      </c>
      <c r="P32" s="1070">
        <v>1597.7636699999998</v>
      </c>
      <c r="Q32" s="1070"/>
      <c r="R32" s="1070">
        <v>70.181150000000002</v>
      </c>
      <c r="S32" s="1070">
        <v>14.794169999999999</v>
      </c>
      <c r="T32" s="1070">
        <v>84.975320000000011</v>
      </c>
      <c r="U32" s="1070"/>
      <c r="V32" s="1070">
        <v>0</v>
      </c>
      <c r="W32" s="1070">
        <v>0</v>
      </c>
      <c r="X32" s="1070">
        <v>0</v>
      </c>
      <c r="Y32" s="1072" t="s">
        <v>872</v>
      </c>
      <c r="Z32" s="1070">
        <v>1.86947</v>
      </c>
      <c r="AA32" s="1070">
        <v>2.3999999999999998E-3</v>
      </c>
      <c r="AB32" s="1070">
        <v>1.8718700000000001</v>
      </c>
      <c r="AC32" s="1070"/>
      <c r="AD32" s="1070">
        <v>0</v>
      </c>
      <c r="AE32" s="1070">
        <v>0</v>
      </c>
      <c r="AF32" s="1070">
        <v>0</v>
      </c>
      <c r="AG32" s="1070"/>
      <c r="AH32" s="1072" t="s">
        <v>872</v>
      </c>
      <c r="AI32" s="1070"/>
      <c r="AJ32" s="1070">
        <v>72.050620000000009</v>
      </c>
      <c r="AK32" s="1070">
        <v>1612.5602399999998</v>
      </c>
      <c r="AL32" s="1070">
        <v>1684.6108599999998</v>
      </c>
      <c r="AM32" s="1145"/>
    </row>
    <row r="33" spans="1:40" s="500" customFormat="1" ht="5.0999999999999996" customHeight="1">
      <c r="A33" s="1072"/>
      <c r="B33" s="1070"/>
      <c r="C33" s="1070"/>
      <c r="D33" s="1070"/>
      <c r="E33" s="1070"/>
      <c r="F33" s="1070"/>
      <c r="G33" s="1070"/>
      <c r="H33" s="1070"/>
      <c r="I33" s="1070"/>
      <c r="J33" s="1070"/>
      <c r="K33" s="1070"/>
      <c r="L33" s="1070"/>
      <c r="M33" s="1072"/>
      <c r="N33" s="1070"/>
      <c r="O33" s="1070"/>
      <c r="P33" s="1070"/>
      <c r="Q33" s="1070"/>
      <c r="R33" s="1070"/>
      <c r="S33" s="1070"/>
      <c r="T33" s="1070"/>
      <c r="U33" s="1070"/>
      <c r="V33" s="1070">
        <v>0</v>
      </c>
      <c r="W33" s="1070">
        <v>0</v>
      </c>
      <c r="X33" s="1070">
        <v>0</v>
      </c>
      <c r="Y33" s="1072"/>
      <c r="Z33" s="1070"/>
      <c r="AA33" s="1070"/>
      <c r="AB33" s="1070"/>
      <c r="AC33" s="1070"/>
      <c r="AD33" s="1070"/>
      <c r="AE33" s="1070"/>
      <c r="AF33" s="1070"/>
      <c r="AG33" s="1070"/>
      <c r="AH33" s="1072"/>
      <c r="AI33" s="1070"/>
      <c r="AJ33" s="1070"/>
      <c r="AK33" s="1070"/>
      <c r="AL33" s="1070"/>
      <c r="AM33" s="1145"/>
    </row>
    <row r="34" spans="1:40" s="500" customFormat="1" ht="8.1" customHeight="1">
      <c r="A34" s="1067" t="s">
        <v>962</v>
      </c>
      <c r="B34" s="1068">
        <v>93479.257689999999</v>
      </c>
      <c r="C34" s="1068">
        <v>80.222999999999999</v>
      </c>
      <c r="D34" s="1068">
        <v>93559.480689999997</v>
      </c>
      <c r="E34" s="1068"/>
      <c r="F34" s="1068">
        <v>75093.36798000001</v>
      </c>
      <c r="G34" s="1068">
        <v>40.59601</v>
      </c>
      <c r="H34" s="1068">
        <v>75133.963989999989</v>
      </c>
      <c r="I34" s="1068"/>
      <c r="J34" s="1068">
        <v>62934.362139999997</v>
      </c>
      <c r="K34" s="1068">
        <v>0.23365</v>
      </c>
      <c r="L34" s="1068">
        <v>62934.595789999999</v>
      </c>
      <c r="M34" s="1067" t="s">
        <v>962</v>
      </c>
      <c r="N34" s="1068">
        <v>11895.629869999999</v>
      </c>
      <c r="O34" s="1068">
        <v>2330.55024</v>
      </c>
      <c r="P34" s="1068">
        <v>14226.180109999999</v>
      </c>
      <c r="Q34" s="1068"/>
      <c r="R34" s="1068">
        <v>64492.937460000001</v>
      </c>
      <c r="S34" s="1068">
        <v>-54.428630000000005</v>
      </c>
      <c r="T34" s="1068">
        <v>64438.508829999999</v>
      </c>
      <c r="U34" s="1068"/>
      <c r="V34" s="1068">
        <v>33845.900580000001</v>
      </c>
      <c r="W34" s="1068">
        <v>4089.8105499999997</v>
      </c>
      <c r="X34" s="1068">
        <v>37935.711130000003</v>
      </c>
      <c r="Y34" s="1067" t="s">
        <v>962</v>
      </c>
      <c r="Z34" s="1068">
        <v>15568.397560000001</v>
      </c>
      <c r="AA34" s="1068">
        <v>7.5826000000000002</v>
      </c>
      <c r="AB34" s="1068">
        <v>15575.980160000001</v>
      </c>
      <c r="AC34" s="1068"/>
      <c r="AD34" s="1068">
        <v>11978.007170000001</v>
      </c>
      <c r="AE34" s="1068">
        <v>1.68028</v>
      </c>
      <c r="AF34" s="1068">
        <v>11979.687449999999</v>
      </c>
      <c r="AG34" s="1068"/>
      <c r="AH34" s="1067" t="s">
        <v>962</v>
      </c>
      <c r="AI34" s="1068"/>
      <c r="AJ34" s="1068">
        <v>369287.86045000004</v>
      </c>
      <c r="AK34" s="1068">
        <v>6496.247699999999</v>
      </c>
      <c r="AL34" s="1068">
        <v>375784.10814999999</v>
      </c>
      <c r="AM34" s="1145"/>
    </row>
    <row r="35" spans="1:40" s="25" customFormat="1" ht="5.0999999999999996" customHeight="1">
      <c r="A35" s="1073"/>
      <c r="B35" s="1074"/>
      <c r="C35" s="1074"/>
      <c r="D35" s="1074"/>
      <c r="E35" s="1074"/>
      <c r="F35" s="1074"/>
      <c r="G35" s="1074"/>
      <c r="H35" s="1074"/>
      <c r="I35" s="1074"/>
      <c r="J35" s="1074">
        <v>0</v>
      </c>
      <c r="K35" s="1074">
        <v>0</v>
      </c>
      <c r="L35" s="1074">
        <v>0</v>
      </c>
      <c r="M35" s="1073"/>
      <c r="N35" s="1074"/>
      <c r="O35" s="1074"/>
      <c r="P35" s="1074"/>
      <c r="Q35" s="1074"/>
      <c r="R35" s="1074"/>
      <c r="S35" s="1074"/>
      <c r="T35" s="1074"/>
      <c r="U35" s="1074"/>
      <c r="V35" s="1074">
        <v>0</v>
      </c>
      <c r="W35" s="1074">
        <v>0</v>
      </c>
      <c r="X35" s="1074">
        <v>0</v>
      </c>
      <c r="Y35" s="1073"/>
      <c r="Z35" s="1074"/>
      <c r="AA35" s="1074"/>
      <c r="AB35" s="1074"/>
      <c r="AC35" s="1074"/>
      <c r="AD35" s="1074"/>
      <c r="AE35" s="1074"/>
      <c r="AF35" s="1074"/>
      <c r="AG35" s="1074"/>
      <c r="AH35" s="1073"/>
      <c r="AI35" s="1074"/>
      <c r="AJ35" s="1074"/>
      <c r="AK35" s="1074"/>
      <c r="AL35" s="1074"/>
    </row>
    <row r="36" spans="1:40" s="500" customFormat="1" ht="8.1" customHeight="1">
      <c r="A36" s="1115" t="s">
        <v>963</v>
      </c>
      <c r="B36" s="1068">
        <v>33833.660369999998</v>
      </c>
      <c r="C36" s="1068">
        <v>-17.19632</v>
      </c>
      <c r="D36" s="1068">
        <v>33816.464049999995</v>
      </c>
      <c r="E36" s="1068"/>
      <c r="F36" s="1068">
        <v>22794.741539999999</v>
      </c>
      <c r="G36" s="1068">
        <v>-62.431370000000001</v>
      </c>
      <c r="H36" s="1068">
        <v>22732.310170000001</v>
      </c>
      <c r="I36" s="1068"/>
      <c r="J36" s="1068">
        <v>25556.109379999998</v>
      </c>
      <c r="K36" s="1068">
        <v>-3.8329999999999996E-2</v>
      </c>
      <c r="L36" s="1068">
        <v>25556.071050000002</v>
      </c>
      <c r="M36" s="1115" t="s">
        <v>963</v>
      </c>
      <c r="N36" s="1068">
        <v>4025.5156899999997</v>
      </c>
      <c r="O36" s="1068">
        <v>0</v>
      </c>
      <c r="P36" s="1068">
        <v>4025.5156899999997</v>
      </c>
      <c r="Q36" s="1068"/>
      <c r="R36" s="1068">
        <v>34529.248450000006</v>
      </c>
      <c r="S36" s="1068">
        <v>0</v>
      </c>
      <c r="T36" s="1068">
        <v>34529.248450000006</v>
      </c>
      <c r="U36" s="1068"/>
      <c r="V36" s="1068">
        <v>8380.3631299999997</v>
      </c>
      <c r="W36" s="1068">
        <v>842.81497000000002</v>
      </c>
      <c r="X36" s="1068">
        <v>9223.1780999999992</v>
      </c>
      <c r="Y36" s="1115" t="s">
        <v>963</v>
      </c>
      <c r="Z36" s="1068">
        <v>9099.67677</v>
      </c>
      <c r="AA36" s="1068">
        <v>-14.67235</v>
      </c>
      <c r="AB36" s="1068">
        <v>9085.0044199999993</v>
      </c>
      <c r="AC36" s="1068"/>
      <c r="AD36" s="1068">
        <v>2921.72991</v>
      </c>
      <c r="AE36" s="1068">
        <v>0</v>
      </c>
      <c r="AF36" s="1068">
        <v>2921.72991</v>
      </c>
      <c r="AG36" s="1068"/>
      <c r="AH36" s="1115" t="s">
        <v>963</v>
      </c>
      <c r="AI36" s="1068"/>
      <c r="AJ36" s="1068">
        <v>141141.04524000001</v>
      </c>
      <c r="AK36" s="1068">
        <v>748.47659999999996</v>
      </c>
      <c r="AL36" s="1068">
        <v>141889.52184</v>
      </c>
      <c r="AM36" s="1145"/>
    </row>
    <row r="37" spans="1:40" s="25" customFormat="1" ht="5.0999999999999996" customHeight="1">
      <c r="A37" s="1072"/>
      <c r="B37" s="1074"/>
      <c r="C37" s="1074"/>
      <c r="D37" s="1074"/>
      <c r="E37" s="1074"/>
      <c r="F37" s="1074"/>
      <c r="G37" s="1074"/>
      <c r="H37" s="1074"/>
      <c r="I37" s="1074"/>
      <c r="J37" s="1074">
        <v>0</v>
      </c>
      <c r="K37" s="1074">
        <v>0</v>
      </c>
      <c r="L37" s="1074">
        <v>0</v>
      </c>
      <c r="M37" s="1072"/>
      <c r="N37" s="1074"/>
      <c r="O37" s="1074"/>
      <c r="P37" s="1074"/>
      <c r="Q37" s="1074"/>
      <c r="R37" s="1074"/>
      <c r="S37" s="1074"/>
      <c r="T37" s="1074"/>
      <c r="U37" s="1074"/>
      <c r="V37" s="1074">
        <v>0</v>
      </c>
      <c r="W37" s="1074">
        <v>0</v>
      </c>
      <c r="X37" s="1074">
        <v>0</v>
      </c>
      <c r="Y37" s="1072"/>
      <c r="Z37" s="1074"/>
      <c r="AA37" s="1074"/>
      <c r="AB37" s="1074"/>
      <c r="AC37" s="1074"/>
      <c r="AD37" s="1074"/>
      <c r="AE37" s="1074"/>
      <c r="AF37" s="1074"/>
      <c r="AG37" s="1074"/>
      <c r="AH37" s="1072"/>
      <c r="AI37" s="1074"/>
      <c r="AJ37" s="1074"/>
      <c r="AK37" s="1074"/>
      <c r="AL37" s="1074"/>
    </row>
    <row r="38" spans="1:40" s="500" customFormat="1" ht="8.1" customHeight="1">
      <c r="A38" s="1067" t="s">
        <v>964</v>
      </c>
      <c r="B38" s="1068">
        <v>59645.597320000001</v>
      </c>
      <c r="C38" s="1068">
        <v>97.419320000000013</v>
      </c>
      <c r="D38" s="1068">
        <v>59743.016640000002</v>
      </c>
      <c r="E38" s="1068"/>
      <c r="F38" s="1068">
        <v>52298.62644</v>
      </c>
      <c r="G38" s="1068">
        <v>103.02738000000001</v>
      </c>
      <c r="H38" s="1068">
        <v>52401.65382</v>
      </c>
      <c r="I38" s="1068"/>
      <c r="J38" s="1068">
        <v>37378.252759999996</v>
      </c>
      <c r="K38" s="1068">
        <v>0.27198</v>
      </c>
      <c r="L38" s="1068">
        <v>37378.524740000001</v>
      </c>
      <c r="M38" s="1067" t="s">
        <v>964</v>
      </c>
      <c r="N38" s="1068">
        <v>7870.1141799999996</v>
      </c>
      <c r="O38" s="1068">
        <v>2330.55024</v>
      </c>
      <c r="P38" s="1068">
        <v>10200.664419999999</v>
      </c>
      <c r="Q38" s="1068"/>
      <c r="R38" s="1068">
        <v>29963.689010000002</v>
      </c>
      <c r="S38" s="1068">
        <v>-54.428630000000005</v>
      </c>
      <c r="T38" s="1068">
        <v>29909.26038</v>
      </c>
      <c r="U38" s="1068"/>
      <c r="V38" s="1068">
        <v>25465.53745</v>
      </c>
      <c r="W38" s="1068">
        <v>3246.9955800000002</v>
      </c>
      <c r="X38" s="1068">
        <v>28712.533030000002</v>
      </c>
      <c r="Y38" s="1067" t="s">
        <v>964</v>
      </c>
      <c r="Z38" s="1068">
        <v>6468.7207900000003</v>
      </c>
      <c r="AA38" s="1068">
        <v>22.254950000000001</v>
      </c>
      <c r="AB38" s="1068">
        <v>6490.9757399999999</v>
      </c>
      <c r="AC38" s="1068"/>
      <c r="AD38" s="1068">
        <v>9056.2772599999989</v>
      </c>
      <c r="AE38" s="1068">
        <v>1.68028</v>
      </c>
      <c r="AF38" s="1068">
        <v>9057.9575399999994</v>
      </c>
      <c r="AG38" s="1068"/>
      <c r="AH38" s="1067" t="s">
        <v>964</v>
      </c>
      <c r="AI38" s="1068"/>
      <c r="AJ38" s="1068">
        <v>228146.81521</v>
      </c>
      <c r="AK38" s="1068">
        <v>5747.7710999999999</v>
      </c>
      <c r="AL38" s="1068">
        <v>233894.58630999996</v>
      </c>
      <c r="AM38" s="1145"/>
      <c r="AN38" s="1145"/>
    </row>
    <row r="39" spans="1:40" s="25" customFormat="1" ht="5.0999999999999996" customHeight="1">
      <c r="A39" s="1073"/>
      <c r="B39" s="1074"/>
      <c r="C39" s="1074"/>
      <c r="D39" s="1074"/>
      <c r="E39" s="1074"/>
      <c r="F39" s="1074"/>
      <c r="G39" s="1074"/>
      <c r="H39" s="1074"/>
      <c r="I39" s="1074"/>
      <c r="J39" s="1074">
        <v>0</v>
      </c>
      <c r="K39" s="1074">
        <v>0</v>
      </c>
      <c r="L39" s="1074">
        <v>0</v>
      </c>
      <c r="M39" s="1073"/>
      <c r="N39" s="1074"/>
      <c r="O39" s="1074"/>
      <c r="P39" s="1074"/>
      <c r="Q39" s="1074"/>
      <c r="R39" s="1074"/>
      <c r="S39" s="1074"/>
      <c r="T39" s="1074"/>
      <c r="U39" s="1074"/>
      <c r="V39" s="1074">
        <v>0</v>
      </c>
      <c r="W39" s="1074">
        <v>0</v>
      </c>
      <c r="X39" s="1074">
        <v>0</v>
      </c>
      <c r="Y39" s="1073"/>
      <c r="Z39" s="1074"/>
      <c r="AA39" s="1074"/>
      <c r="AB39" s="1074"/>
      <c r="AC39" s="1074"/>
      <c r="AD39" s="1074"/>
      <c r="AE39" s="1074"/>
      <c r="AF39" s="1074"/>
      <c r="AG39" s="1074"/>
      <c r="AH39" s="1073"/>
      <c r="AI39" s="1074"/>
      <c r="AJ39" s="1074"/>
      <c r="AK39" s="1074"/>
      <c r="AL39" s="1074"/>
    </row>
    <row r="40" spans="1:40" s="500" customFormat="1" ht="8.1" customHeight="1">
      <c r="A40" s="1067" t="s">
        <v>965</v>
      </c>
      <c r="B40" s="1068">
        <v>14518.510789999998</v>
      </c>
      <c r="C40" s="1068">
        <v>48.253020000000006</v>
      </c>
      <c r="D40" s="1068">
        <v>14566.76381</v>
      </c>
      <c r="E40" s="1068"/>
      <c r="F40" s="1068">
        <v>6108.8186500000002</v>
      </c>
      <c r="G40" s="1068">
        <v>-538.72850000000005</v>
      </c>
      <c r="H40" s="1068">
        <v>5570.09015</v>
      </c>
      <c r="I40" s="1068"/>
      <c r="J40" s="1068">
        <v>8869.7664199999999</v>
      </c>
      <c r="K40" s="1068">
        <v>0.66451000000000005</v>
      </c>
      <c r="L40" s="1068">
        <v>8870.4309300000004</v>
      </c>
      <c r="M40" s="1067" t="s">
        <v>965</v>
      </c>
      <c r="N40" s="1068">
        <v>623.10802999999999</v>
      </c>
      <c r="O40" s="1068">
        <v>0.1119</v>
      </c>
      <c r="P40" s="1068">
        <v>623.21993000000009</v>
      </c>
      <c r="Q40" s="1068"/>
      <c r="R40" s="1068">
        <v>33979.601790000001</v>
      </c>
      <c r="S40" s="1068">
        <v>457.87842999999998</v>
      </c>
      <c r="T40" s="1068">
        <v>34437.480219999998</v>
      </c>
      <c r="U40" s="1068"/>
      <c r="V40" s="1068">
        <v>4086.7372500000001</v>
      </c>
      <c r="W40" s="1068">
        <v>2797.3421000000003</v>
      </c>
      <c r="X40" s="1068">
        <v>6884.07935</v>
      </c>
      <c r="Y40" s="1067" t="s">
        <v>965</v>
      </c>
      <c r="Z40" s="1068">
        <v>523.53172000000006</v>
      </c>
      <c r="AA40" s="1068">
        <v>9.278649999999999</v>
      </c>
      <c r="AB40" s="1068">
        <v>532.81037000000003</v>
      </c>
      <c r="AC40" s="1068"/>
      <c r="AD40" s="1068">
        <v>1941.8367900000001</v>
      </c>
      <c r="AE40" s="1068">
        <v>0</v>
      </c>
      <c r="AF40" s="1068">
        <v>1941.8367900000001</v>
      </c>
      <c r="AG40" s="1068"/>
      <c r="AH40" s="1067" t="s">
        <v>965</v>
      </c>
      <c r="AI40" s="1068"/>
      <c r="AJ40" s="1068">
        <v>70651.911439999996</v>
      </c>
      <c r="AK40" s="1068">
        <v>2774.8001100000006</v>
      </c>
      <c r="AL40" s="1068">
        <v>73426.711550000007</v>
      </c>
    </row>
    <row r="41" spans="1:40" s="25" customFormat="1" ht="9" customHeight="1">
      <c r="A41" s="1072" t="s">
        <v>966</v>
      </c>
      <c r="B41" s="1070">
        <v>0.12440000000000001</v>
      </c>
      <c r="C41" s="1070">
        <v>0</v>
      </c>
      <c r="D41" s="1070">
        <v>0.12440000000000001</v>
      </c>
      <c r="E41" s="1070"/>
      <c r="F41" s="1070">
        <v>0</v>
      </c>
      <c r="G41" s="1070">
        <v>0</v>
      </c>
      <c r="H41" s="1070">
        <v>0</v>
      </c>
      <c r="I41" s="1070"/>
      <c r="J41" s="1070">
        <v>0</v>
      </c>
      <c r="K41" s="1070">
        <v>0</v>
      </c>
      <c r="L41" s="1070">
        <v>0</v>
      </c>
      <c r="M41" s="1072" t="s">
        <v>966</v>
      </c>
      <c r="N41" s="1070">
        <v>0</v>
      </c>
      <c r="O41" s="1070">
        <v>0</v>
      </c>
      <c r="P41" s="1070">
        <v>0</v>
      </c>
      <c r="Q41" s="1070"/>
      <c r="R41" s="1070">
        <v>0</v>
      </c>
      <c r="S41" s="1070">
        <v>0</v>
      </c>
      <c r="T41" s="1070">
        <v>0</v>
      </c>
      <c r="U41" s="1070"/>
      <c r="V41" s="1070">
        <v>0</v>
      </c>
      <c r="W41" s="1070">
        <v>0</v>
      </c>
      <c r="X41" s="1070">
        <v>0</v>
      </c>
      <c r="Y41" s="1072" t="s">
        <v>966</v>
      </c>
      <c r="Z41" s="1070">
        <v>0</v>
      </c>
      <c r="AA41" s="1070">
        <v>0</v>
      </c>
      <c r="AB41" s="1070">
        <v>0</v>
      </c>
      <c r="AC41" s="1070"/>
      <c r="AD41" s="1070">
        <v>0</v>
      </c>
      <c r="AE41" s="1070">
        <v>0</v>
      </c>
      <c r="AF41" s="1070">
        <v>0</v>
      </c>
      <c r="AG41" s="1070"/>
      <c r="AH41" s="1072" t="s">
        <v>966</v>
      </c>
      <c r="AI41" s="1070"/>
      <c r="AJ41" s="1070">
        <v>0.12440000000000001</v>
      </c>
      <c r="AK41" s="1070">
        <v>0</v>
      </c>
      <c r="AL41" s="1070">
        <v>0.12440000000000001</v>
      </c>
    </row>
    <row r="42" spans="1:40" s="500" customFormat="1" ht="9" customHeight="1">
      <c r="A42" s="1072" t="s">
        <v>967</v>
      </c>
      <c r="B42" s="1070">
        <v>0</v>
      </c>
      <c r="C42" s="1070">
        <v>0</v>
      </c>
      <c r="D42" s="1070">
        <v>0</v>
      </c>
      <c r="E42" s="1070"/>
      <c r="F42" s="1070">
        <v>0</v>
      </c>
      <c r="G42" s="1070">
        <v>0</v>
      </c>
      <c r="H42" s="1070">
        <v>0</v>
      </c>
      <c r="I42" s="1070"/>
      <c r="J42" s="1070">
        <v>35.613109999999999</v>
      </c>
      <c r="K42" s="1070">
        <v>0</v>
      </c>
      <c r="L42" s="1070">
        <v>35.613109999999999</v>
      </c>
      <c r="M42" s="1072" t="s">
        <v>967</v>
      </c>
      <c r="N42" s="1070">
        <v>0</v>
      </c>
      <c r="O42" s="1070">
        <v>0</v>
      </c>
      <c r="P42" s="1070">
        <v>0</v>
      </c>
      <c r="Q42" s="1070"/>
      <c r="R42" s="1070">
        <v>0</v>
      </c>
      <c r="S42" s="1070">
        <v>0</v>
      </c>
      <c r="T42" s="1070">
        <v>0</v>
      </c>
      <c r="U42" s="1070"/>
      <c r="V42" s="1070">
        <v>0</v>
      </c>
      <c r="W42" s="1070">
        <v>0</v>
      </c>
      <c r="X42" s="1070">
        <v>0</v>
      </c>
      <c r="Y42" s="1072" t="s">
        <v>967</v>
      </c>
      <c r="Z42" s="1070">
        <v>0</v>
      </c>
      <c r="AA42" s="1070">
        <v>0</v>
      </c>
      <c r="AB42" s="1070">
        <v>0</v>
      </c>
      <c r="AC42" s="1070"/>
      <c r="AD42" s="1070">
        <v>0</v>
      </c>
      <c r="AE42" s="1070">
        <v>0</v>
      </c>
      <c r="AF42" s="1070">
        <v>0</v>
      </c>
      <c r="AG42" s="1070"/>
      <c r="AH42" s="1072" t="s">
        <v>967</v>
      </c>
      <c r="AI42" s="1070"/>
      <c r="AJ42" s="1070">
        <v>35.613109999999999</v>
      </c>
      <c r="AK42" s="1070">
        <v>0</v>
      </c>
      <c r="AL42" s="1070">
        <v>35.613109999999999</v>
      </c>
    </row>
    <row r="43" spans="1:40" s="500" customFormat="1" ht="9" customHeight="1">
      <c r="A43" s="1072" t="s">
        <v>968</v>
      </c>
      <c r="B43" s="1070">
        <v>0</v>
      </c>
      <c r="C43" s="1070">
        <v>0</v>
      </c>
      <c r="D43" s="1070">
        <v>0</v>
      </c>
      <c r="E43" s="1070"/>
      <c r="F43" s="1070">
        <v>0</v>
      </c>
      <c r="G43" s="1070">
        <v>0</v>
      </c>
      <c r="H43" s="1070">
        <v>0</v>
      </c>
      <c r="I43" s="1070"/>
      <c r="J43" s="1070">
        <v>0</v>
      </c>
      <c r="K43" s="1070">
        <v>0</v>
      </c>
      <c r="L43" s="1070">
        <v>0</v>
      </c>
      <c r="M43" s="1072" t="s">
        <v>968</v>
      </c>
      <c r="N43" s="1070">
        <v>0</v>
      </c>
      <c r="O43" s="1070">
        <v>0</v>
      </c>
      <c r="P43" s="1070">
        <v>0</v>
      </c>
      <c r="Q43" s="1070"/>
      <c r="R43" s="1070">
        <v>0</v>
      </c>
      <c r="S43" s="1070">
        <v>0</v>
      </c>
      <c r="T43" s="1070">
        <v>0</v>
      </c>
      <c r="U43" s="1070"/>
      <c r="V43" s="1070">
        <v>0</v>
      </c>
      <c r="W43" s="1070">
        <v>0</v>
      </c>
      <c r="X43" s="1070">
        <v>0</v>
      </c>
      <c r="Y43" s="1072" t="s">
        <v>968</v>
      </c>
      <c r="Z43" s="1070">
        <v>13.83517</v>
      </c>
      <c r="AA43" s="1070">
        <v>0</v>
      </c>
      <c r="AB43" s="1070">
        <v>13.83517</v>
      </c>
      <c r="AC43" s="1070"/>
      <c r="AD43" s="1070">
        <v>0</v>
      </c>
      <c r="AE43" s="1070">
        <v>0</v>
      </c>
      <c r="AF43" s="1070">
        <v>0</v>
      </c>
      <c r="AG43" s="1070"/>
      <c r="AH43" s="1072" t="s">
        <v>968</v>
      </c>
      <c r="AI43" s="1070"/>
      <c r="AJ43" s="1070">
        <v>13.83517</v>
      </c>
      <c r="AK43" s="1070">
        <v>0</v>
      </c>
      <c r="AL43" s="1070">
        <v>13.83517</v>
      </c>
    </row>
    <row r="44" spans="1:40" s="500" customFormat="1" ht="9" customHeight="1">
      <c r="A44" s="1072" t="s">
        <v>969</v>
      </c>
      <c r="B44" s="1070">
        <v>14518.386390000001</v>
      </c>
      <c r="C44" s="1070">
        <v>48.253020000000006</v>
      </c>
      <c r="D44" s="1070">
        <v>14566.63941</v>
      </c>
      <c r="E44" s="1070"/>
      <c r="F44" s="1070">
        <v>6108.8186500000002</v>
      </c>
      <c r="G44" s="1070">
        <v>-538.72850000000005</v>
      </c>
      <c r="H44" s="1070">
        <v>5570.09015</v>
      </c>
      <c r="I44" s="1070"/>
      <c r="J44" s="1070">
        <v>8834.1533099999997</v>
      </c>
      <c r="K44" s="1070">
        <v>0.66451000000000005</v>
      </c>
      <c r="L44" s="1070">
        <v>8834.8178200000002</v>
      </c>
      <c r="M44" s="1072" t="s">
        <v>969</v>
      </c>
      <c r="N44" s="1070">
        <v>623.10802999999999</v>
      </c>
      <c r="O44" s="1070">
        <v>0.1119</v>
      </c>
      <c r="P44" s="1070">
        <v>623.21993000000009</v>
      </c>
      <c r="Q44" s="1070"/>
      <c r="R44" s="1070">
        <v>33979.601790000001</v>
      </c>
      <c r="S44" s="1070">
        <v>457.87842999999998</v>
      </c>
      <c r="T44" s="1070">
        <v>34437.480219999998</v>
      </c>
      <c r="U44" s="1070"/>
      <c r="V44" s="1070">
        <v>4086.7372500000001</v>
      </c>
      <c r="W44" s="1070">
        <v>2797.3421000000003</v>
      </c>
      <c r="X44" s="1070">
        <v>6884.07935</v>
      </c>
      <c r="Y44" s="1072" t="s">
        <v>969</v>
      </c>
      <c r="Z44" s="1070">
        <v>509.69655</v>
      </c>
      <c r="AA44" s="1070">
        <v>9.278649999999999</v>
      </c>
      <c r="AB44" s="1070">
        <v>518.97519999999997</v>
      </c>
      <c r="AC44" s="1070"/>
      <c r="AD44" s="1070">
        <v>1941.8367900000001</v>
      </c>
      <c r="AE44" s="1070">
        <v>0</v>
      </c>
      <c r="AF44" s="1070">
        <v>1941.8367900000001</v>
      </c>
      <c r="AG44" s="1070"/>
      <c r="AH44" s="1072" t="s">
        <v>969</v>
      </c>
      <c r="AI44" s="1070"/>
      <c r="AJ44" s="1070">
        <v>70602.338759999999</v>
      </c>
      <c r="AK44" s="1070">
        <v>2774.8001100000006</v>
      </c>
      <c r="AL44" s="1070">
        <v>73377.138869999995</v>
      </c>
    </row>
    <row r="45" spans="1:40" s="500" customFormat="1" ht="5.0999999999999996" customHeight="1">
      <c r="A45" s="1072"/>
      <c r="B45" s="1074"/>
      <c r="C45" s="1074"/>
      <c r="D45" s="1074"/>
      <c r="E45" s="1074"/>
      <c r="F45" s="1074"/>
      <c r="G45" s="1074"/>
      <c r="H45" s="1074"/>
      <c r="I45" s="1074"/>
      <c r="J45" s="1074"/>
      <c r="K45" s="1074"/>
      <c r="L45" s="1074"/>
      <c r="M45" s="1072"/>
      <c r="N45" s="1074"/>
      <c r="O45" s="1074"/>
      <c r="P45" s="1074"/>
      <c r="Q45" s="1074"/>
      <c r="R45" s="1074"/>
      <c r="S45" s="1074"/>
      <c r="T45" s="1074"/>
      <c r="U45" s="1074"/>
      <c r="V45" s="1074">
        <v>0</v>
      </c>
      <c r="W45" s="1074">
        <v>0</v>
      </c>
      <c r="X45" s="1074">
        <v>0</v>
      </c>
      <c r="Y45" s="1072"/>
      <c r="Z45" s="1074"/>
      <c r="AA45" s="1074"/>
      <c r="AB45" s="1074"/>
      <c r="AC45" s="1074"/>
      <c r="AD45" s="1074"/>
      <c r="AE45" s="1074"/>
      <c r="AF45" s="1074"/>
      <c r="AG45" s="1074"/>
      <c r="AH45" s="1072"/>
      <c r="AI45" s="1074"/>
      <c r="AJ45" s="1074"/>
      <c r="AK45" s="1074"/>
      <c r="AL45" s="1074"/>
    </row>
    <row r="46" spans="1:40" s="500" customFormat="1" ht="8.1" customHeight="1">
      <c r="A46" s="1067" t="s">
        <v>970</v>
      </c>
      <c r="B46" s="1068">
        <v>2021.047</v>
      </c>
      <c r="C46" s="1068">
        <v>1147.97038</v>
      </c>
      <c r="D46" s="1068">
        <v>3169.0173799999998</v>
      </c>
      <c r="E46" s="1068"/>
      <c r="F46" s="1068">
        <v>2118.6639300000002</v>
      </c>
      <c r="G46" s="1068">
        <v>82.886949999999999</v>
      </c>
      <c r="H46" s="1068">
        <v>2201.5508799999998</v>
      </c>
      <c r="I46" s="1068"/>
      <c r="J46" s="1068">
        <v>490.16055999999998</v>
      </c>
      <c r="K46" s="1068">
        <v>114.59608</v>
      </c>
      <c r="L46" s="1068">
        <v>604.75664000000006</v>
      </c>
      <c r="M46" s="1067" t="s">
        <v>970</v>
      </c>
      <c r="N46" s="1068">
        <v>393.40697999999998</v>
      </c>
      <c r="O46" s="1068">
        <v>36.95091</v>
      </c>
      <c r="P46" s="1068">
        <v>430.35789</v>
      </c>
      <c r="Q46" s="1068"/>
      <c r="R46" s="1068">
        <v>136.58073999999999</v>
      </c>
      <c r="S46" s="1068">
        <v>2.3693499999999998</v>
      </c>
      <c r="T46" s="1068">
        <v>138.95008999999999</v>
      </c>
      <c r="U46" s="1068"/>
      <c r="V46" s="1068">
        <v>208.8586</v>
      </c>
      <c r="W46" s="1068">
        <v>64.263950000000008</v>
      </c>
      <c r="X46" s="1068">
        <v>273.12254999999999</v>
      </c>
      <c r="Y46" s="1067" t="s">
        <v>970</v>
      </c>
      <c r="Z46" s="1068">
        <v>227.87325000000001</v>
      </c>
      <c r="AA46" s="1068">
        <v>4.0382499999999997</v>
      </c>
      <c r="AB46" s="1068">
        <v>231.91149999999999</v>
      </c>
      <c r="AC46" s="1068"/>
      <c r="AD46" s="1068">
        <v>702.75305000000003</v>
      </c>
      <c r="AE46" s="1068">
        <v>0</v>
      </c>
      <c r="AF46" s="1068">
        <v>702.75305000000003</v>
      </c>
      <c r="AG46" s="1068"/>
      <c r="AH46" s="1067" t="s">
        <v>970</v>
      </c>
      <c r="AI46" s="1068"/>
      <c r="AJ46" s="1068">
        <v>6299.34411</v>
      </c>
      <c r="AK46" s="1068">
        <v>1453.0758700000001</v>
      </c>
      <c r="AL46" s="1068">
        <v>7752.4199800000006</v>
      </c>
    </row>
    <row r="47" spans="1:40" s="25" customFormat="1" ht="9" customHeight="1">
      <c r="A47" s="1072" t="s">
        <v>971</v>
      </c>
      <c r="B47" s="1070">
        <v>0</v>
      </c>
      <c r="C47" s="1070">
        <v>0</v>
      </c>
      <c r="D47" s="1070">
        <v>0</v>
      </c>
      <c r="E47" s="1070"/>
      <c r="F47" s="1070">
        <v>0</v>
      </c>
      <c r="G47" s="1070">
        <v>0</v>
      </c>
      <c r="H47" s="1070">
        <v>0</v>
      </c>
      <c r="I47" s="1070"/>
      <c r="J47" s="1070">
        <v>0</v>
      </c>
      <c r="K47" s="1070">
        <v>0</v>
      </c>
      <c r="L47" s="1070">
        <v>0</v>
      </c>
      <c r="M47" s="1072" t="s">
        <v>971</v>
      </c>
      <c r="N47" s="1070">
        <v>0</v>
      </c>
      <c r="O47" s="1070">
        <v>0</v>
      </c>
      <c r="P47" s="1070">
        <v>0</v>
      </c>
      <c r="Q47" s="1070"/>
      <c r="R47" s="1070">
        <v>0</v>
      </c>
      <c r="S47" s="1070">
        <v>0</v>
      </c>
      <c r="T47" s="1070">
        <v>0</v>
      </c>
      <c r="U47" s="1070"/>
      <c r="V47" s="1070">
        <v>0</v>
      </c>
      <c r="W47" s="1070">
        <v>0</v>
      </c>
      <c r="X47" s="1070">
        <v>0</v>
      </c>
      <c r="Y47" s="1072" t="s">
        <v>971</v>
      </c>
      <c r="Z47" s="1070">
        <v>0</v>
      </c>
      <c r="AA47" s="1070">
        <v>0</v>
      </c>
      <c r="AB47" s="1070">
        <v>0</v>
      </c>
      <c r="AC47" s="1070"/>
      <c r="AD47" s="1070">
        <v>0</v>
      </c>
      <c r="AE47" s="1070">
        <v>0</v>
      </c>
      <c r="AF47" s="1070">
        <v>0</v>
      </c>
      <c r="AG47" s="1070"/>
      <c r="AH47" s="1072" t="s">
        <v>971</v>
      </c>
      <c r="AI47" s="1070"/>
      <c r="AJ47" s="1070">
        <v>0</v>
      </c>
      <c r="AK47" s="1070">
        <v>0</v>
      </c>
      <c r="AL47" s="1070">
        <v>0</v>
      </c>
    </row>
    <row r="48" spans="1:40" s="500" customFormat="1" ht="9" customHeight="1">
      <c r="A48" s="1072" t="s">
        <v>967</v>
      </c>
      <c r="B48" s="1070">
        <v>0</v>
      </c>
      <c r="C48" s="1070">
        <v>0</v>
      </c>
      <c r="D48" s="1070">
        <v>0</v>
      </c>
      <c r="E48" s="1070"/>
      <c r="F48" s="1070">
        <v>0</v>
      </c>
      <c r="G48" s="1070">
        <v>0</v>
      </c>
      <c r="H48" s="1070">
        <v>0</v>
      </c>
      <c r="I48" s="1070"/>
      <c r="J48" s="1070">
        <v>0</v>
      </c>
      <c r="K48" s="1070">
        <v>0</v>
      </c>
      <c r="L48" s="1070">
        <v>0</v>
      </c>
      <c r="M48" s="1072" t="s">
        <v>967</v>
      </c>
      <c r="N48" s="1070">
        <v>0</v>
      </c>
      <c r="O48" s="1070">
        <v>0</v>
      </c>
      <c r="P48" s="1070">
        <v>0</v>
      </c>
      <c r="Q48" s="1070"/>
      <c r="R48" s="1070">
        <v>0</v>
      </c>
      <c r="S48" s="1070">
        <v>0</v>
      </c>
      <c r="T48" s="1070">
        <v>0</v>
      </c>
      <c r="U48" s="1070"/>
      <c r="V48" s="1070">
        <v>0</v>
      </c>
      <c r="W48" s="1070">
        <v>0</v>
      </c>
      <c r="X48" s="1070">
        <v>0</v>
      </c>
      <c r="Y48" s="1072" t="s">
        <v>967</v>
      </c>
      <c r="Z48" s="1070">
        <v>0</v>
      </c>
      <c r="AA48" s="1070">
        <v>0</v>
      </c>
      <c r="AB48" s="1070">
        <v>0</v>
      </c>
      <c r="AC48" s="1070"/>
      <c r="AD48" s="1070">
        <v>0</v>
      </c>
      <c r="AE48" s="1070">
        <v>0</v>
      </c>
      <c r="AF48" s="1070">
        <v>0</v>
      </c>
      <c r="AG48" s="1070"/>
      <c r="AH48" s="1072" t="s">
        <v>967</v>
      </c>
      <c r="AI48" s="1070"/>
      <c r="AJ48" s="1070">
        <v>0</v>
      </c>
      <c r="AK48" s="1070">
        <v>0</v>
      </c>
      <c r="AL48" s="1070">
        <v>0</v>
      </c>
    </row>
    <row r="49" spans="1:39" s="500" customFormat="1" ht="9" customHeight="1">
      <c r="A49" s="1072" t="s">
        <v>968</v>
      </c>
      <c r="B49" s="1070">
        <v>1.875</v>
      </c>
      <c r="C49" s="1070">
        <v>0</v>
      </c>
      <c r="D49" s="1070">
        <v>1.875</v>
      </c>
      <c r="E49" s="1070"/>
      <c r="F49" s="1070">
        <v>1.9325000000000001</v>
      </c>
      <c r="G49" s="1070">
        <v>0</v>
      </c>
      <c r="H49" s="1070">
        <v>1.9325000000000001</v>
      </c>
      <c r="I49" s="1070"/>
      <c r="J49" s="1070">
        <v>0</v>
      </c>
      <c r="K49" s="1070">
        <v>0</v>
      </c>
      <c r="L49" s="1070">
        <v>0</v>
      </c>
      <c r="M49" s="1072" t="s">
        <v>968</v>
      </c>
      <c r="N49" s="1070">
        <v>1.8</v>
      </c>
      <c r="O49" s="1070">
        <v>0</v>
      </c>
      <c r="P49" s="1070">
        <v>1.8</v>
      </c>
      <c r="Q49" s="1070"/>
      <c r="R49" s="1070">
        <v>0</v>
      </c>
      <c r="S49" s="1070">
        <v>0</v>
      </c>
      <c r="T49" s="1070">
        <v>0</v>
      </c>
      <c r="U49" s="1070"/>
      <c r="V49" s="1070">
        <v>0</v>
      </c>
      <c r="W49" s="1070">
        <v>0</v>
      </c>
      <c r="X49" s="1070">
        <v>0</v>
      </c>
      <c r="Y49" s="1072" t="s">
        <v>968</v>
      </c>
      <c r="Z49" s="1070">
        <v>0</v>
      </c>
      <c r="AA49" s="1070">
        <v>0</v>
      </c>
      <c r="AB49" s="1070">
        <v>0</v>
      </c>
      <c r="AC49" s="1070"/>
      <c r="AD49" s="1070">
        <v>0</v>
      </c>
      <c r="AE49" s="1070">
        <v>0</v>
      </c>
      <c r="AF49" s="1070">
        <v>0</v>
      </c>
      <c r="AG49" s="1070"/>
      <c r="AH49" s="1072" t="s">
        <v>968</v>
      </c>
      <c r="AI49" s="1070"/>
      <c r="AJ49" s="1070">
        <v>5.6074999999999999</v>
      </c>
      <c r="AK49" s="1070">
        <v>0</v>
      </c>
      <c r="AL49" s="1070">
        <v>5.6074999999999999</v>
      </c>
    </row>
    <row r="50" spans="1:39" s="500" customFormat="1" ht="9" customHeight="1">
      <c r="A50" s="1072" t="s">
        <v>972</v>
      </c>
      <c r="B50" s="1070">
        <v>2019.172</v>
      </c>
      <c r="C50" s="1070">
        <v>1147.97038</v>
      </c>
      <c r="D50" s="1070">
        <v>3167.1423799999998</v>
      </c>
      <c r="E50" s="1070"/>
      <c r="F50" s="1070">
        <v>2116.7314300000003</v>
      </c>
      <c r="G50" s="1070">
        <v>82.886949999999999</v>
      </c>
      <c r="H50" s="1070">
        <v>2199.6183799999999</v>
      </c>
      <c r="I50" s="1070"/>
      <c r="J50" s="1070">
        <v>490.16055999999998</v>
      </c>
      <c r="K50" s="1070">
        <v>114.59608</v>
      </c>
      <c r="L50" s="1070">
        <v>604.75664000000006</v>
      </c>
      <c r="M50" s="1072" t="s">
        <v>972</v>
      </c>
      <c r="N50" s="1070">
        <v>391.60697999999996</v>
      </c>
      <c r="O50" s="1070">
        <v>36.95091</v>
      </c>
      <c r="P50" s="1070">
        <v>428.55788999999999</v>
      </c>
      <c r="Q50" s="1070"/>
      <c r="R50" s="1070">
        <v>136.58073999999999</v>
      </c>
      <c r="S50" s="1070">
        <v>2.3693499999999998</v>
      </c>
      <c r="T50" s="1070">
        <v>138.95008999999999</v>
      </c>
      <c r="U50" s="1070"/>
      <c r="V50" s="1070">
        <v>208.8586</v>
      </c>
      <c r="W50" s="1070">
        <v>64.263950000000008</v>
      </c>
      <c r="X50" s="1070">
        <v>273.12254999999999</v>
      </c>
      <c r="Y50" s="1072" t="s">
        <v>972</v>
      </c>
      <c r="Z50" s="1070">
        <v>227.87325000000001</v>
      </c>
      <c r="AA50" s="1070">
        <v>4.0382499999999997</v>
      </c>
      <c r="AB50" s="1070">
        <v>231.91149999999999</v>
      </c>
      <c r="AC50" s="1070"/>
      <c r="AD50" s="1070">
        <v>702.75305000000003</v>
      </c>
      <c r="AE50" s="1070">
        <v>0</v>
      </c>
      <c r="AF50" s="1070">
        <v>702.75305000000003</v>
      </c>
      <c r="AG50" s="1070"/>
      <c r="AH50" s="1072" t="s">
        <v>972</v>
      </c>
      <c r="AI50" s="1070"/>
      <c r="AJ50" s="1070">
        <v>6293.7366099999999</v>
      </c>
      <c r="AK50" s="1070">
        <v>1453.0758700000001</v>
      </c>
      <c r="AL50" s="1070">
        <v>7746.8124799999996</v>
      </c>
    </row>
    <row r="51" spans="1:39" s="500" customFormat="1" ht="5.0999999999999996" customHeight="1">
      <c r="A51" s="1072"/>
      <c r="B51" s="1070"/>
      <c r="C51" s="1070"/>
      <c r="D51" s="1070"/>
      <c r="E51" s="1070"/>
      <c r="F51" s="1070"/>
      <c r="G51" s="1070"/>
      <c r="H51" s="1070"/>
      <c r="I51" s="1070"/>
      <c r="J51" s="1070"/>
      <c r="K51" s="1070"/>
      <c r="L51" s="1070"/>
      <c r="M51" s="1072"/>
      <c r="N51" s="1070"/>
      <c r="O51" s="1070"/>
      <c r="P51" s="1070"/>
      <c r="Q51" s="1070"/>
      <c r="R51" s="1070"/>
      <c r="S51" s="1070"/>
      <c r="T51" s="1070"/>
      <c r="U51" s="1070"/>
      <c r="V51" s="1070">
        <v>0</v>
      </c>
      <c r="W51" s="1070">
        <v>0</v>
      </c>
      <c r="X51" s="1070">
        <v>0</v>
      </c>
      <c r="Y51" s="1072"/>
      <c r="Z51" s="1070"/>
      <c r="AA51" s="1070"/>
      <c r="AB51" s="1070"/>
      <c r="AC51" s="1070"/>
      <c r="AD51" s="1070"/>
      <c r="AE51" s="1070"/>
      <c r="AF51" s="1070"/>
      <c r="AG51" s="1070"/>
      <c r="AH51" s="1072"/>
      <c r="AI51" s="1070"/>
      <c r="AJ51" s="1070"/>
      <c r="AK51" s="1070"/>
      <c r="AL51" s="1070"/>
    </row>
    <row r="52" spans="1:39" s="500" customFormat="1" ht="9.75" customHeight="1">
      <c r="A52" s="1073" t="s">
        <v>973</v>
      </c>
      <c r="B52" s="1074">
        <v>0</v>
      </c>
      <c r="C52" s="1074">
        <v>0</v>
      </c>
      <c r="D52" s="1074">
        <v>0</v>
      </c>
      <c r="E52" s="1074"/>
      <c r="F52" s="1074">
        <v>0</v>
      </c>
      <c r="G52" s="1074">
        <v>0</v>
      </c>
      <c r="H52" s="1074">
        <v>0</v>
      </c>
      <c r="I52" s="1074"/>
      <c r="J52" s="1074">
        <v>800</v>
      </c>
      <c r="K52" s="1074">
        <v>0</v>
      </c>
      <c r="L52" s="1074">
        <v>800</v>
      </c>
      <c r="M52" s="1073" t="s">
        <v>973</v>
      </c>
      <c r="N52" s="1074">
        <v>0</v>
      </c>
      <c r="O52" s="1074">
        <v>0</v>
      </c>
      <c r="P52" s="1074">
        <v>0</v>
      </c>
      <c r="Q52" s="1074"/>
      <c r="R52" s="1074">
        <v>0</v>
      </c>
      <c r="S52" s="1074">
        <v>0</v>
      </c>
      <c r="T52" s="1074">
        <v>0</v>
      </c>
      <c r="U52" s="1074"/>
      <c r="V52" s="1074">
        <v>0</v>
      </c>
      <c r="W52" s="1074">
        <v>0</v>
      </c>
      <c r="X52" s="1074">
        <v>0</v>
      </c>
      <c r="Y52" s="1073" t="s">
        <v>973</v>
      </c>
      <c r="Z52" s="1074">
        <v>0</v>
      </c>
      <c r="AA52" s="1074">
        <v>0</v>
      </c>
      <c r="AB52" s="1074">
        <v>0</v>
      </c>
      <c r="AC52" s="1074"/>
      <c r="AD52" s="1074">
        <v>0</v>
      </c>
      <c r="AE52" s="1074">
        <v>0</v>
      </c>
      <c r="AF52" s="1074">
        <v>0</v>
      </c>
      <c r="AG52" s="1074"/>
      <c r="AH52" s="1073" t="s">
        <v>973</v>
      </c>
      <c r="AI52" s="1074"/>
      <c r="AJ52" s="1074">
        <v>800</v>
      </c>
      <c r="AK52" s="1074">
        <v>0</v>
      </c>
      <c r="AL52" s="1074">
        <v>800</v>
      </c>
    </row>
    <row r="53" spans="1:39" s="500" customFormat="1" ht="7.5" customHeight="1">
      <c r="A53" s="1067"/>
      <c r="B53" s="1068"/>
      <c r="C53" s="1068"/>
      <c r="D53" s="1068"/>
      <c r="E53" s="1068"/>
      <c r="F53" s="1068"/>
      <c r="G53" s="1068"/>
      <c r="H53" s="1068"/>
      <c r="I53" s="1068"/>
      <c r="J53" s="1068"/>
      <c r="K53" s="1068"/>
      <c r="L53" s="1068"/>
      <c r="M53" s="1067"/>
      <c r="N53" s="1068"/>
      <c r="O53" s="1068"/>
      <c r="P53" s="1068"/>
      <c r="Q53" s="1068"/>
      <c r="R53" s="1068"/>
      <c r="S53" s="1068"/>
      <c r="T53" s="1068"/>
      <c r="U53" s="1068"/>
      <c r="V53" s="1068">
        <v>0</v>
      </c>
      <c r="W53" s="1068">
        <v>0</v>
      </c>
      <c r="X53" s="1068">
        <v>0</v>
      </c>
      <c r="Y53" s="1067"/>
      <c r="Z53" s="1068"/>
      <c r="AA53" s="1068"/>
      <c r="AB53" s="1068"/>
      <c r="AC53" s="1068"/>
      <c r="AD53" s="1068"/>
      <c r="AE53" s="1068"/>
      <c r="AF53" s="1068"/>
      <c r="AG53" s="1068"/>
      <c r="AH53" s="1067"/>
      <c r="AI53" s="1068"/>
      <c r="AJ53" s="1068"/>
      <c r="AK53" s="1068"/>
      <c r="AL53" s="1068"/>
    </row>
    <row r="54" spans="1:39" s="500" customFormat="1" ht="8.1" customHeight="1">
      <c r="A54" s="1067" t="s">
        <v>974</v>
      </c>
      <c r="B54" s="1068">
        <v>72143.061109999995</v>
      </c>
      <c r="C54" s="1068">
        <v>-1002.29804</v>
      </c>
      <c r="D54" s="1068">
        <v>71140.763069999986</v>
      </c>
      <c r="E54" s="1068"/>
      <c r="F54" s="1068">
        <v>56288.781159999999</v>
      </c>
      <c r="G54" s="1068">
        <v>-518.58807000000002</v>
      </c>
      <c r="H54" s="1068">
        <v>55770.193090000001</v>
      </c>
      <c r="I54" s="1068"/>
      <c r="J54" s="1068">
        <v>46557.858619999999</v>
      </c>
      <c r="K54" s="1068">
        <v>-113.65958999999999</v>
      </c>
      <c r="L54" s="1068">
        <v>46444.199030000003</v>
      </c>
      <c r="M54" s="1067" t="s">
        <v>974</v>
      </c>
      <c r="N54" s="1068">
        <v>8099.8152300000002</v>
      </c>
      <c r="O54" s="1068">
        <v>2293.7112299999999</v>
      </c>
      <c r="P54" s="1068">
        <v>10393.526460000001</v>
      </c>
      <c r="Q54" s="1068"/>
      <c r="R54" s="1068">
        <v>63806.710060000005</v>
      </c>
      <c r="S54" s="1068">
        <v>401.08044999999998</v>
      </c>
      <c r="T54" s="1068">
        <v>64207.790509999999</v>
      </c>
      <c r="U54" s="1068"/>
      <c r="V54" s="1068">
        <v>29343.416100000002</v>
      </c>
      <c r="W54" s="1068">
        <v>5980.0737300000001</v>
      </c>
      <c r="X54" s="1068">
        <v>35323.489829999999</v>
      </c>
      <c r="Y54" s="1067" t="s">
        <v>974</v>
      </c>
      <c r="Z54" s="1068">
        <v>6764.3792599999997</v>
      </c>
      <c r="AA54" s="1068">
        <v>27.495350000000002</v>
      </c>
      <c r="AB54" s="1068">
        <v>6791.8746100000008</v>
      </c>
      <c r="AC54" s="1068"/>
      <c r="AD54" s="1068">
        <v>10295.361000000001</v>
      </c>
      <c r="AE54" s="1068">
        <v>1.68028</v>
      </c>
      <c r="AF54" s="1068">
        <v>10297.041279999999</v>
      </c>
      <c r="AG54" s="1068"/>
      <c r="AH54" s="1067" t="s">
        <v>974</v>
      </c>
      <c r="AI54" s="1068"/>
      <c r="AJ54" s="1068">
        <v>293299.38254000002</v>
      </c>
      <c r="AK54" s="1068">
        <v>7069.4953399999995</v>
      </c>
      <c r="AL54" s="1068">
        <v>300368.87787999999</v>
      </c>
    </row>
    <row r="55" spans="1:39" s="25" customFormat="1" ht="5.0999999999999996" customHeight="1">
      <c r="A55" s="1073"/>
      <c r="B55" s="1074"/>
      <c r="C55" s="1074"/>
      <c r="D55" s="1074"/>
      <c r="E55" s="1074"/>
      <c r="F55" s="1074"/>
      <c r="G55" s="1074"/>
      <c r="H55" s="1074"/>
      <c r="I55" s="1074"/>
      <c r="J55" s="1074">
        <v>0</v>
      </c>
      <c r="K55" s="1074">
        <v>0</v>
      </c>
      <c r="L55" s="1074">
        <v>0</v>
      </c>
      <c r="M55" s="1073"/>
      <c r="N55" s="1074"/>
      <c r="O55" s="1074"/>
      <c r="P55" s="1074"/>
      <c r="Q55" s="1074"/>
      <c r="R55" s="1074"/>
      <c r="S55" s="1074"/>
      <c r="T55" s="1074"/>
      <c r="U55" s="1074"/>
      <c r="V55" s="1074">
        <v>0</v>
      </c>
      <c r="W55" s="1074">
        <v>0</v>
      </c>
      <c r="X55" s="1074">
        <v>0</v>
      </c>
      <c r="Y55" s="1073"/>
      <c r="Z55" s="1074"/>
      <c r="AA55" s="1074"/>
      <c r="AB55" s="1074"/>
      <c r="AC55" s="1074"/>
      <c r="AD55" s="1074"/>
      <c r="AE55" s="1074"/>
      <c r="AF55" s="1074"/>
      <c r="AG55" s="1074"/>
      <c r="AH55" s="1073"/>
      <c r="AI55" s="1074"/>
      <c r="AJ55" s="1074"/>
      <c r="AK55" s="1074"/>
      <c r="AL55" s="1074"/>
    </row>
    <row r="56" spans="1:39" s="500" customFormat="1" ht="8.1" customHeight="1">
      <c r="A56" s="1067" t="s">
        <v>975</v>
      </c>
      <c r="B56" s="1068">
        <v>39719.87743</v>
      </c>
      <c r="C56" s="1068">
        <v>4813.4284600000001</v>
      </c>
      <c r="D56" s="1068">
        <v>44533.305890000003</v>
      </c>
      <c r="E56" s="1068"/>
      <c r="F56" s="1068">
        <v>45319.48158</v>
      </c>
      <c r="G56" s="1068">
        <v>0</v>
      </c>
      <c r="H56" s="1068">
        <v>45319.48158</v>
      </c>
      <c r="I56" s="1068"/>
      <c r="J56" s="1068">
        <v>26714.193030000002</v>
      </c>
      <c r="K56" s="1068">
        <v>730.80256000000008</v>
      </c>
      <c r="L56" s="1068">
        <v>27444.995589999999</v>
      </c>
      <c r="M56" s="1067" t="s">
        <v>975</v>
      </c>
      <c r="N56" s="1068">
        <v>8155.9340999999995</v>
      </c>
      <c r="O56" s="1068">
        <v>747.34881000000007</v>
      </c>
      <c r="P56" s="1068">
        <v>8903.2829099999999</v>
      </c>
      <c r="Q56" s="1068"/>
      <c r="R56" s="1068">
        <v>38254.556360000002</v>
      </c>
      <c r="S56" s="1068">
        <v>10637.843409999999</v>
      </c>
      <c r="T56" s="1068">
        <v>48892.399770000004</v>
      </c>
      <c r="U56" s="1068"/>
      <c r="V56" s="1068">
        <v>18576.017680000001</v>
      </c>
      <c r="W56" s="1068">
        <v>4369.91219</v>
      </c>
      <c r="X56" s="1068">
        <v>22945.92987</v>
      </c>
      <c r="Y56" s="1067" t="s">
        <v>975</v>
      </c>
      <c r="Z56" s="1068">
        <v>8682.9146300000011</v>
      </c>
      <c r="AA56" s="1068">
        <v>839.72742000000005</v>
      </c>
      <c r="AB56" s="1068">
        <v>9522.6420500000004</v>
      </c>
      <c r="AC56" s="1068"/>
      <c r="AD56" s="1068">
        <v>9698.384039999999</v>
      </c>
      <c r="AE56" s="1068">
        <v>0</v>
      </c>
      <c r="AF56" s="1068">
        <v>9698.384039999999</v>
      </c>
      <c r="AG56" s="1068"/>
      <c r="AH56" s="1067" t="s">
        <v>975</v>
      </c>
      <c r="AI56" s="1068"/>
      <c r="AJ56" s="1068">
        <v>195121.35885000002</v>
      </c>
      <c r="AK56" s="1068">
        <v>22139.062849999998</v>
      </c>
      <c r="AL56" s="1068">
        <v>217260.42170000001</v>
      </c>
    </row>
    <row r="57" spans="1:39" s="25" customFormat="1" ht="9" customHeight="1">
      <c r="A57" s="1072" t="s">
        <v>976</v>
      </c>
      <c r="B57" s="1070">
        <v>21266.289149999997</v>
      </c>
      <c r="C57" s="1070">
        <v>25.417819999999999</v>
      </c>
      <c r="D57" s="1070">
        <v>21291.706969999999</v>
      </c>
      <c r="E57" s="1070"/>
      <c r="F57" s="1070">
        <v>33727.135450000002</v>
      </c>
      <c r="G57" s="1070">
        <v>0</v>
      </c>
      <c r="H57" s="1070">
        <v>33727.135450000002</v>
      </c>
      <c r="I57" s="1070"/>
      <c r="J57" s="1070">
        <v>18341.582770000001</v>
      </c>
      <c r="K57" s="1070">
        <v>1.4942800000000001</v>
      </c>
      <c r="L57" s="1070">
        <v>18343.07705</v>
      </c>
      <c r="M57" s="1072" t="s">
        <v>976</v>
      </c>
      <c r="N57" s="1070">
        <v>5637.8125799999998</v>
      </c>
      <c r="O57" s="1070">
        <v>0</v>
      </c>
      <c r="P57" s="1070">
        <v>5637.8125799999998</v>
      </c>
      <c r="Q57" s="1070"/>
      <c r="R57" s="1070">
        <v>13297.31842</v>
      </c>
      <c r="S57" s="1070">
        <v>2.4123299999999999</v>
      </c>
      <c r="T57" s="1070">
        <v>13299.730750000001</v>
      </c>
      <c r="U57" s="1070"/>
      <c r="V57" s="1070">
        <v>8315.0644000000011</v>
      </c>
      <c r="W57" s="1070">
        <v>26.086389999999998</v>
      </c>
      <c r="X57" s="1070">
        <v>8341.1507899999997</v>
      </c>
      <c r="Y57" s="1072" t="s">
        <v>976</v>
      </c>
      <c r="Z57" s="1070">
        <v>6009.1050700000005</v>
      </c>
      <c r="AA57" s="1070">
        <v>7.3739999999999997</v>
      </c>
      <c r="AB57" s="1070">
        <v>6016.4790700000003</v>
      </c>
      <c r="AC57" s="1070"/>
      <c r="AD57" s="1070">
        <v>6984.0764800000006</v>
      </c>
      <c r="AE57" s="1070">
        <v>0</v>
      </c>
      <c r="AF57" s="1070">
        <v>6984.0764800000006</v>
      </c>
      <c r="AG57" s="1070"/>
      <c r="AH57" s="1072" t="s">
        <v>976</v>
      </c>
      <c r="AI57" s="1070"/>
      <c r="AJ57" s="1070">
        <v>113578.38432000001</v>
      </c>
      <c r="AK57" s="1070">
        <v>62.784820000000003</v>
      </c>
      <c r="AL57" s="1070">
        <v>113641.16914</v>
      </c>
    </row>
    <row r="58" spans="1:39" s="500" customFormat="1" ht="9" customHeight="1">
      <c r="A58" s="1072" t="s">
        <v>977</v>
      </c>
      <c r="B58" s="1070">
        <v>0</v>
      </c>
      <c r="C58" s="1070">
        <v>24.24108</v>
      </c>
      <c r="D58" s="1070">
        <v>24.24108</v>
      </c>
      <c r="E58" s="1070"/>
      <c r="F58" s="1070">
        <v>71.352710000000002</v>
      </c>
      <c r="G58" s="1070">
        <v>0</v>
      </c>
      <c r="H58" s="1070">
        <v>71.352710000000002</v>
      </c>
      <c r="I58" s="1070"/>
      <c r="J58" s="1070">
        <v>1174.578</v>
      </c>
      <c r="K58" s="1070">
        <v>0</v>
      </c>
      <c r="L58" s="1070">
        <v>1174.578</v>
      </c>
      <c r="M58" s="1072" t="s">
        <v>977</v>
      </c>
      <c r="N58" s="1070">
        <v>0</v>
      </c>
      <c r="O58" s="1070">
        <v>72.528199999999998</v>
      </c>
      <c r="P58" s="1070">
        <v>72.528199999999998</v>
      </c>
      <c r="Q58" s="1070"/>
      <c r="R58" s="1070">
        <v>14.836</v>
      </c>
      <c r="S58" s="1070">
        <v>14.629389999999999</v>
      </c>
      <c r="T58" s="1070">
        <v>29.465389999999999</v>
      </c>
      <c r="U58" s="1070"/>
      <c r="V58" s="1070">
        <v>0</v>
      </c>
      <c r="W58" s="1070">
        <v>63.490319999999997</v>
      </c>
      <c r="X58" s="1070">
        <v>63.490319999999997</v>
      </c>
      <c r="Y58" s="1072" t="s">
        <v>977</v>
      </c>
      <c r="Z58" s="1070">
        <v>163.80000000000001</v>
      </c>
      <c r="AA58" s="1070">
        <v>0</v>
      </c>
      <c r="AB58" s="1070">
        <v>163.80000000000001</v>
      </c>
      <c r="AC58" s="1070"/>
      <c r="AD58" s="1070">
        <v>26.004000000000001</v>
      </c>
      <c r="AE58" s="1070">
        <v>0</v>
      </c>
      <c r="AF58" s="1070">
        <v>26.004000000000001</v>
      </c>
      <c r="AG58" s="1070"/>
      <c r="AH58" s="1072" t="s">
        <v>977</v>
      </c>
      <c r="AI58" s="1070"/>
      <c r="AJ58" s="1070">
        <v>1450.57071</v>
      </c>
      <c r="AK58" s="1070">
        <v>174.88898999999998</v>
      </c>
      <c r="AL58" s="1070">
        <v>1625.4596999999997</v>
      </c>
      <c r="AM58" s="1145"/>
    </row>
    <row r="59" spans="1:39" s="500" customFormat="1" ht="9" customHeight="1">
      <c r="A59" s="1072" t="s">
        <v>978</v>
      </c>
      <c r="B59" s="1070">
        <v>17799.939399999999</v>
      </c>
      <c r="C59" s="1070">
        <v>4763.6607199999999</v>
      </c>
      <c r="D59" s="1070">
        <v>22563.600120000003</v>
      </c>
      <c r="E59" s="1070"/>
      <c r="F59" s="1070">
        <v>11341.337240000001</v>
      </c>
      <c r="G59" s="1070">
        <v>0</v>
      </c>
      <c r="H59" s="1070">
        <v>11341.337240000001</v>
      </c>
      <c r="I59" s="1070"/>
      <c r="J59" s="1070">
        <v>6963.1046900000001</v>
      </c>
      <c r="K59" s="1070">
        <v>711.32511999999997</v>
      </c>
      <c r="L59" s="1070">
        <v>7674.4298100000005</v>
      </c>
      <c r="M59" s="1072" t="s">
        <v>978</v>
      </c>
      <c r="N59" s="1070">
        <v>2455.62473</v>
      </c>
      <c r="O59" s="1070">
        <v>674.78634999999997</v>
      </c>
      <c r="P59" s="1070">
        <v>3130.4110799999999</v>
      </c>
      <c r="Q59" s="1070"/>
      <c r="R59" s="1070">
        <v>24699.417510000003</v>
      </c>
      <c r="S59" s="1070">
        <v>9970.1105100000004</v>
      </c>
      <c r="T59" s="1070">
        <v>34669.528020000005</v>
      </c>
      <c r="U59" s="1070"/>
      <c r="V59" s="1070">
        <v>8447.3127399999994</v>
      </c>
      <c r="W59" s="1070">
        <v>4214.6190299999998</v>
      </c>
      <c r="X59" s="1070">
        <v>12661.931769999999</v>
      </c>
      <c r="Y59" s="1072" t="s">
        <v>978</v>
      </c>
      <c r="Z59" s="1070">
        <v>2431.6572500000002</v>
      </c>
      <c r="AA59" s="1070">
        <v>832.32749999999999</v>
      </c>
      <c r="AB59" s="1070">
        <v>3263.9847500000001</v>
      </c>
      <c r="AC59" s="1070"/>
      <c r="AD59" s="1070">
        <v>2646.9393700000001</v>
      </c>
      <c r="AE59" s="1070">
        <v>0</v>
      </c>
      <c r="AF59" s="1070">
        <v>2646.9393700000001</v>
      </c>
      <c r="AG59" s="1070"/>
      <c r="AH59" s="1072" t="s">
        <v>978</v>
      </c>
      <c r="AI59" s="1070"/>
      <c r="AJ59" s="1070">
        <v>76785.332930000004</v>
      </c>
      <c r="AK59" s="1070">
        <v>21166.829229999999</v>
      </c>
      <c r="AL59" s="1070">
        <v>97952.162160000007</v>
      </c>
    </row>
    <row r="60" spans="1:39" s="500" customFormat="1" ht="9" customHeight="1">
      <c r="A60" s="1072" t="s">
        <v>979</v>
      </c>
      <c r="B60" s="1070">
        <v>653.64887999999996</v>
      </c>
      <c r="C60" s="1070">
        <v>0.10884000000000001</v>
      </c>
      <c r="D60" s="1070">
        <v>653.75771999999995</v>
      </c>
      <c r="E60" s="1070"/>
      <c r="F60" s="1070">
        <v>179.65618000000001</v>
      </c>
      <c r="G60" s="1070">
        <v>0</v>
      </c>
      <c r="H60" s="1070">
        <v>179.65618000000001</v>
      </c>
      <c r="I60" s="1070"/>
      <c r="J60" s="1070">
        <v>234.92757</v>
      </c>
      <c r="K60" s="1070">
        <v>17.983160000000002</v>
      </c>
      <c r="L60" s="1070">
        <v>252.91073</v>
      </c>
      <c r="M60" s="1072" t="s">
        <v>979</v>
      </c>
      <c r="N60" s="1070">
        <v>62.496790000000004</v>
      </c>
      <c r="O60" s="1070">
        <v>3.4259999999999999E-2</v>
      </c>
      <c r="P60" s="1070">
        <v>62.53105</v>
      </c>
      <c r="Q60" s="1070"/>
      <c r="R60" s="1070">
        <v>242.98443</v>
      </c>
      <c r="S60" s="1070">
        <v>650.69118000000003</v>
      </c>
      <c r="T60" s="1070">
        <v>893.67561000000001</v>
      </c>
      <c r="U60" s="1070"/>
      <c r="V60" s="1070">
        <v>1813.6405400000001</v>
      </c>
      <c r="W60" s="1070">
        <v>65.716449999999995</v>
      </c>
      <c r="X60" s="1070">
        <v>1879.35699</v>
      </c>
      <c r="Y60" s="1072" t="s">
        <v>979</v>
      </c>
      <c r="Z60" s="1070">
        <v>78.352310000000003</v>
      </c>
      <c r="AA60" s="1070">
        <v>2.5920000000000002E-2</v>
      </c>
      <c r="AB60" s="1070">
        <v>78.378230000000002</v>
      </c>
      <c r="AC60" s="1070"/>
      <c r="AD60" s="1070">
        <v>41.364190000000001</v>
      </c>
      <c r="AE60" s="1070">
        <v>0</v>
      </c>
      <c r="AF60" s="1070">
        <v>41.364190000000001</v>
      </c>
      <c r="AG60" s="1070"/>
      <c r="AH60" s="1072" t="s">
        <v>979</v>
      </c>
      <c r="AI60" s="1070"/>
      <c r="AJ60" s="1070">
        <v>3307.07089</v>
      </c>
      <c r="AK60" s="1070">
        <v>734.55981000000008</v>
      </c>
      <c r="AL60" s="1070">
        <v>4041.6306999999997</v>
      </c>
    </row>
    <row r="61" spans="1:39" s="500" customFormat="1" ht="5.0999999999999996" customHeight="1">
      <c r="A61" s="1072"/>
      <c r="B61" s="1070"/>
      <c r="C61" s="1070"/>
      <c r="D61" s="1070"/>
      <c r="E61" s="1070"/>
      <c r="F61" s="1070"/>
      <c r="G61" s="1070"/>
      <c r="H61" s="1070"/>
      <c r="I61" s="1070"/>
      <c r="J61" s="1070"/>
      <c r="K61" s="1070"/>
      <c r="L61" s="1070"/>
      <c r="M61" s="1072"/>
      <c r="N61" s="1070"/>
      <c r="O61" s="1070"/>
      <c r="P61" s="1070"/>
      <c r="Q61" s="1070"/>
      <c r="R61" s="1070"/>
      <c r="S61" s="1070"/>
      <c r="T61" s="1070"/>
      <c r="U61" s="1070"/>
      <c r="V61" s="1070">
        <v>0</v>
      </c>
      <c r="W61" s="1070">
        <v>0</v>
      </c>
      <c r="X61" s="1070">
        <v>0</v>
      </c>
      <c r="Y61" s="1072"/>
      <c r="Z61" s="1070"/>
      <c r="AA61" s="1070"/>
      <c r="AB61" s="1070"/>
      <c r="AC61" s="1070"/>
      <c r="AD61" s="1070"/>
      <c r="AE61" s="1070"/>
      <c r="AF61" s="1070"/>
      <c r="AG61" s="1070"/>
      <c r="AH61" s="1072"/>
      <c r="AI61" s="1070"/>
      <c r="AJ61" s="1070"/>
      <c r="AK61" s="1070"/>
      <c r="AL61" s="1070"/>
    </row>
    <row r="62" spans="1:39" s="500" customFormat="1" ht="8.1" customHeight="1">
      <c r="A62" s="1067" t="s">
        <v>980</v>
      </c>
      <c r="B62" s="1068">
        <v>32423.183679999998</v>
      </c>
      <c r="C62" s="1068">
        <v>-5815.7264999999998</v>
      </c>
      <c r="D62" s="1068">
        <v>26607.457180000001</v>
      </c>
      <c r="E62" s="1068"/>
      <c r="F62" s="1068">
        <v>10969.299580000001</v>
      </c>
      <c r="G62" s="1068">
        <v>-518.58807000000002</v>
      </c>
      <c r="H62" s="1068">
        <v>10450.711509999999</v>
      </c>
      <c r="I62" s="1068"/>
      <c r="J62" s="1068">
        <v>19843.665590000001</v>
      </c>
      <c r="K62" s="1068">
        <v>-844.46215000000007</v>
      </c>
      <c r="L62" s="1068">
        <v>18999.203440000001</v>
      </c>
      <c r="M62" s="1067" t="s">
        <v>980</v>
      </c>
      <c r="N62" s="1068">
        <v>-56.118870000000001</v>
      </c>
      <c r="O62" s="1068">
        <v>1546.3624199999999</v>
      </c>
      <c r="P62" s="1068">
        <v>1490.2435500000001</v>
      </c>
      <c r="Q62" s="1068"/>
      <c r="R62" s="1068">
        <v>25552.153699999999</v>
      </c>
      <c r="S62" s="1068">
        <v>-10236.76296</v>
      </c>
      <c r="T62" s="1068">
        <v>15315.390740000001</v>
      </c>
      <c r="U62" s="1068"/>
      <c r="V62" s="1068">
        <v>10767.39842</v>
      </c>
      <c r="W62" s="1068">
        <v>1610.1615400000001</v>
      </c>
      <c r="X62" s="1068">
        <v>12377.559960000001</v>
      </c>
      <c r="Y62" s="1067" t="s">
        <v>980</v>
      </c>
      <c r="Z62" s="1068">
        <v>-1918.5353700000001</v>
      </c>
      <c r="AA62" s="1068">
        <v>-812.23207000000002</v>
      </c>
      <c r="AB62" s="1068">
        <v>-2730.7674400000001</v>
      </c>
      <c r="AC62" s="1068"/>
      <c r="AD62" s="1068">
        <v>596.97695999999996</v>
      </c>
      <c r="AE62" s="1068">
        <v>1.68028</v>
      </c>
      <c r="AF62" s="1068">
        <v>598.65724</v>
      </c>
      <c r="AG62" s="1068"/>
      <c r="AH62" s="1067" t="s">
        <v>980</v>
      </c>
      <c r="AI62" s="1068"/>
      <c r="AJ62" s="1068">
        <v>98178.023690000002</v>
      </c>
      <c r="AK62" s="1068">
        <v>-15069.567509999999</v>
      </c>
      <c r="AL62" s="1068">
        <v>83108.456180000008</v>
      </c>
    </row>
    <row r="63" spans="1:39" s="25" customFormat="1" ht="5.0999999999999996" customHeight="1">
      <c r="A63" s="1072"/>
      <c r="B63" s="1074"/>
      <c r="C63" s="1074"/>
      <c r="D63" s="1074"/>
      <c r="E63" s="1074"/>
      <c r="F63" s="1074"/>
      <c r="G63" s="1074"/>
      <c r="H63" s="1074"/>
      <c r="I63" s="1074"/>
      <c r="J63" s="1074"/>
      <c r="K63" s="1074"/>
      <c r="L63" s="1074"/>
      <c r="M63" s="1072"/>
      <c r="N63" s="1074"/>
      <c r="O63" s="1074"/>
      <c r="P63" s="1074"/>
      <c r="Q63" s="1074"/>
      <c r="R63" s="1074"/>
      <c r="S63" s="1074"/>
      <c r="T63" s="1074"/>
      <c r="U63" s="1074"/>
      <c r="V63" s="1074">
        <v>0</v>
      </c>
      <c r="W63" s="1074">
        <v>0</v>
      </c>
      <c r="X63" s="1074">
        <v>0</v>
      </c>
      <c r="Y63" s="1072"/>
      <c r="Z63" s="1074"/>
      <c r="AA63" s="1074"/>
      <c r="AB63" s="1074"/>
      <c r="AC63" s="1074"/>
      <c r="AD63" s="1074"/>
      <c r="AE63" s="1074"/>
      <c r="AF63" s="1074"/>
      <c r="AG63" s="1074"/>
      <c r="AH63" s="1072"/>
      <c r="AI63" s="1074"/>
      <c r="AJ63" s="1074"/>
      <c r="AK63" s="1074"/>
      <c r="AL63" s="1074"/>
    </row>
    <row r="64" spans="1:39" s="500" customFormat="1" ht="8.1" customHeight="1">
      <c r="A64" s="1067" t="s">
        <v>981</v>
      </c>
      <c r="B64" s="1068">
        <v>976.69333000000006</v>
      </c>
      <c r="C64" s="1068">
        <v>-5.8871000000000002</v>
      </c>
      <c r="D64" s="1068">
        <v>970.80623000000003</v>
      </c>
      <c r="E64" s="1068"/>
      <c r="F64" s="1068">
        <v>2911.9616700000001</v>
      </c>
      <c r="G64" s="1068">
        <v>0.26872000000000001</v>
      </c>
      <c r="H64" s="1068">
        <v>2912.2303900000002</v>
      </c>
      <c r="I64" s="1068"/>
      <c r="J64" s="1068">
        <v>1648.2139399999999</v>
      </c>
      <c r="K64" s="1068">
        <v>0</v>
      </c>
      <c r="L64" s="1068">
        <v>1648.2139399999999</v>
      </c>
      <c r="M64" s="1067" t="s">
        <v>981</v>
      </c>
      <c r="N64" s="1068">
        <v>285.82664</v>
      </c>
      <c r="O64" s="1068">
        <v>0</v>
      </c>
      <c r="P64" s="1068">
        <v>285.82664</v>
      </c>
      <c r="Q64" s="1068"/>
      <c r="R64" s="1068">
        <v>4192.4009100000003</v>
      </c>
      <c r="S64" s="1068">
        <v>0</v>
      </c>
      <c r="T64" s="1068">
        <v>4192.4009100000003</v>
      </c>
      <c r="U64" s="1068"/>
      <c r="V64" s="1068">
        <v>356.37876</v>
      </c>
      <c r="W64" s="1068">
        <v>241.75152000000003</v>
      </c>
      <c r="X64" s="1068">
        <v>598.13028000000008</v>
      </c>
      <c r="Y64" s="1067" t="s">
        <v>981</v>
      </c>
      <c r="Z64" s="1068">
        <v>786.30966000000001</v>
      </c>
      <c r="AA64" s="1068">
        <v>0</v>
      </c>
      <c r="AB64" s="1068">
        <v>786.30966000000001</v>
      </c>
      <c r="AC64" s="1068"/>
      <c r="AD64" s="1068">
        <v>481.62691999999998</v>
      </c>
      <c r="AE64" s="1068">
        <v>0</v>
      </c>
      <c r="AF64" s="1068">
        <v>481.62691999999998</v>
      </c>
      <c r="AG64" s="1068"/>
      <c r="AH64" s="1067" t="s">
        <v>981</v>
      </c>
      <c r="AI64" s="1068"/>
      <c r="AJ64" s="1068">
        <v>11639.411830000001</v>
      </c>
      <c r="AK64" s="1068">
        <v>236.13314000000003</v>
      </c>
      <c r="AL64" s="1068">
        <v>11875.544970000001</v>
      </c>
    </row>
    <row r="65" spans="1:39" s="25" customFormat="1" ht="9" customHeight="1">
      <c r="A65" s="1072" t="s">
        <v>982</v>
      </c>
      <c r="B65" s="1070">
        <v>0</v>
      </c>
      <c r="C65" s="1070">
        <v>0</v>
      </c>
      <c r="D65" s="1070">
        <v>0</v>
      </c>
      <c r="E65" s="1070"/>
      <c r="F65" s="1070">
        <v>0</v>
      </c>
      <c r="G65" s="1070">
        <v>0</v>
      </c>
      <c r="H65" s="1070">
        <v>0</v>
      </c>
      <c r="I65" s="1070"/>
      <c r="J65" s="1070">
        <v>-0.44590000000000002</v>
      </c>
      <c r="K65" s="1070">
        <v>0</v>
      </c>
      <c r="L65" s="1070">
        <v>-0.44590000000000002</v>
      </c>
      <c r="M65" s="1072" t="s">
        <v>982</v>
      </c>
      <c r="N65" s="1070">
        <v>0</v>
      </c>
      <c r="O65" s="1070">
        <v>0</v>
      </c>
      <c r="P65" s="1070">
        <v>0</v>
      </c>
      <c r="Q65" s="1070"/>
      <c r="R65" s="1070">
        <v>0</v>
      </c>
      <c r="S65" s="1070">
        <v>0</v>
      </c>
      <c r="T65" s="1070">
        <v>0</v>
      </c>
      <c r="U65" s="1070"/>
      <c r="V65" s="1070">
        <v>0</v>
      </c>
      <c r="W65" s="1070">
        <v>0</v>
      </c>
      <c r="X65" s="1070">
        <v>0</v>
      </c>
      <c r="Y65" s="1072" t="s">
        <v>982</v>
      </c>
      <c r="Z65" s="1070">
        <v>0</v>
      </c>
      <c r="AA65" s="1070">
        <v>0</v>
      </c>
      <c r="AB65" s="1070">
        <v>0</v>
      </c>
      <c r="AC65" s="1070"/>
      <c r="AD65" s="1070">
        <v>0</v>
      </c>
      <c r="AE65" s="1070">
        <v>0</v>
      </c>
      <c r="AF65" s="1070">
        <v>0</v>
      </c>
      <c r="AG65" s="1070"/>
      <c r="AH65" s="1072" t="s">
        <v>982</v>
      </c>
      <c r="AI65" s="1070"/>
      <c r="AJ65" s="1070">
        <v>-0.44590000000000002</v>
      </c>
      <c r="AK65" s="1070">
        <v>0</v>
      </c>
      <c r="AL65" s="1070">
        <v>-0.44590000000000002</v>
      </c>
    </row>
    <row r="66" spans="1:39" s="500" customFormat="1" ht="9" customHeight="1">
      <c r="A66" s="1072" t="s">
        <v>983</v>
      </c>
      <c r="B66" s="1070">
        <v>0</v>
      </c>
      <c r="C66" s="1070">
        <v>0</v>
      </c>
      <c r="D66" s="1070">
        <v>0</v>
      </c>
      <c r="E66" s="1070"/>
      <c r="F66" s="1070">
        <v>-9.810000000000001E-3</v>
      </c>
      <c r="G66" s="1070">
        <v>0</v>
      </c>
      <c r="H66" s="1070">
        <v>-9.810000000000001E-3</v>
      </c>
      <c r="I66" s="1070"/>
      <c r="J66" s="1070">
        <v>0</v>
      </c>
      <c r="K66" s="1070">
        <v>0</v>
      </c>
      <c r="L66" s="1070">
        <v>0</v>
      </c>
      <c r="M66" s="1072" t="s">
        <v>983</v>
      </c>
      <c r="N66" s="1070">
        <v>0</v>
      </c>
      <c r="O66" s="1070">
        <v>0</v>
      </c>
      <c r="P66" s="1070">
        <v>0</v>
      </c>
      <c r="Q66" s="1070"/>
      <c r="R66" s="1070">
        <v>0</v>
      </c>
      <c r="S66" s="1070">
        <v>0</v>
      </c>
      <c r="T66" s="1070">
        <v>0</v>
      </c>
      <c r="U66" s="1070"/>
      <c r="V66" s="1070">
        <v>0</v>
      </c>
      <c r="W66" s="1070">
        <v>0</v>
      </c>
      <c r="X66" s="1070">
        <v>0</v>
      </c>
      <c r="Y66" s="1072" t="s">
        <v>983</v>
      </c>
      <c r="Z66" s="1070">
        <v>0</v>
      </c>
      <c r="AA66" s="1070">
        <v>0</v>
      </c>
      <c r="AB66" s="1070">
        <v>0</v>
      </c>
      <c r="AC66" s="1070"/>
      <c r="AD66" s="1070">
        <v>0</v>
      </c>
      <c r="AE66" s="1070">
        <v>0</v>
      </c>
      <c r="AF66" s="1070">
        <v>0</v>
      </c>
      <c r="AG66" s="1070"/>
      <c r="AH66" s="1072" t="s">
        <v>983</v>
      </c>
      <c r="AI66" s="1070"/>
      <c r="AJ66" s="1070">
        <v>-9.810000000000001E-3</v>
      </c>
      <c r="AK66" s="1070">
        <v>0</v>
      </c>
      <c r="AL66" s="1070">
        <v>-9.810000000000001E-3</v>
      </c>
      <c r="AM66" s="1145"/>
    </row>
    <row r="67" spans="1:39" s="500" customFormat="1" ht="9" customHeight="1">
      <c r="A67" s="1072" t="s">
        <v>984</v>
      </c>
      <c r="B67" s="1070">
        <v>302.81397999999996</v>
      </c>
      <c r="C67" s="1070">
        <v>-5.8871000000000002</v>
      </c>
      <c r="D67" s="1070">
        <v>296.92687999999998</v>
      </c>
      <c r="E67" s="1070"/>
      <c r="F67" s="1070">
        <v>662.78164000000004</v>
      </c>
      <c r="G67" s="1070">
        <v>0.26872000000000001</v>
      </c>
      <c r="H67" s="1070">
        <v>663.05035999999996</v>
      </c>
      <c r="I67" s="1070"/>
      <c r="J67" s="1070">
        <v>238.20699999999999</v>
      </c>
      <c r="K67" s="1070">
        <v>0</v>
      </c>
      <c r="L67" s="1070">
        <v>238.20699999999999</v>
      </c>
      <c r="M67" s="1072" t="s">
        <v>984</v>
      </c>
      <c r="N67" s="1070">
        <v>93.043410000000009</v>
      </c>
      <c r="O67" s="1070">
        <v>0</v>
      </c>
      <c r="P67" s="1070">
        <v>93.043410000000009</v>
      </c>
      <c r="Q67" s="1070"/>
      <c r="R67" s="1070">
        <v>693.56407000000002</v>
      </c>
      <c r="S67" s="1070">
        <v>0</v>
      </c>
      <c r="T67" s="1070">
        <v>693.56407000000002</v>
      </c>
      <c r="U67" s="1070"/>
      <c r="V67" s="1070">
        <v>-90.633189999999999</v>
      </c>
      <c r="W67" s="1070">
        <v>241.75152000000003</v>
      </c>
      <c r="X67" s="1070">
        <v>151.11833000000001</v>
      </c>
      <c r="Y67" s="1072" t="s">
        <v>984</v>
      </c>
      <c r="Z67" s="1070">
        <v>176.81562</v>
      </c>
      <c r="AA67" s="1070">
        <v>0</v>
      </c>
      <c r="AB67" s="1070">
        <v>176.81562</v>
      </c>
      <c r="AC67" s="1070"/>
      <c r="AD67" s="1070">
        <v>0</v>
      </c>
      <c r="AE67" s="1070">
        <v>0</v>
      </c>
      <c r="AF67" s="1070">
        <v>0</v>
      </c>
      <c r="AG67" s="1070"/>
      <c r="AH67" s="1072" t="s">
        <v>984</v>
      </c>
      <c r="AI67" s="1070"/>
      <c r="AJ67" s="1070">
        <v>2076.5925299999999</v>
      </c>
      <c r="AK67" s="1070">
        <v>236.13314000000003</v>
      </c>
      <c r="AL67" s="1070">
        <v>2312.7256700000003</v>
      </c>
      <c r="AM67" s="1145"/>
    </row>
    <row r="68" spans="1:39" s="500" customFormat="1" ht="9" customHeight="1">
      <c r="A68" s="1072" t="s">
        <v>985</v>
      </c>
      <c r="B68" s="1070">
        <v>0</v>
      </c>
      <c r="C68" s="1070">
        <v>0</v>
      </c>
      <c r="D68" s="1070">
        <v>0</v>
      </c>
      <c r="E68" s="1070"/>
      <c r="F68" s="1070">
        <v>-25.83202</v>
      </c>
      <c r="G68" s="1070">
        <v>0</v>
      </c>
      <c r="H68" s="1070">
        <v>-25.83202</v>
      </c>
      <c r="I68" s="1070"/>
      <c r="J68" s="1070">
        <v>351.43912</v>
      </c>
      <c r="K68" s="1070">
        <v>0</v>
      </c>
      <c r="L68" s="1070">
        <v>351.43912</v>
      </c>
      <c r="M68" s="1072" t="s">
        <v>985</v>
      </c>
      <c r="N68" s="1070">
        <v>-116.04152000000001</v>
      </c>
      <c r="O68" s="1070">
        <v>0</v>
      </c>
      <c r="P68" s="1070">
        <v>-116.04152000000001</v>
      </c>
      <c r="Q68" s="1070"/>
      <c r="R68" s="1070">
        <v>0</v>
      </c>
      <c r="S68" s="1070">
        <v>0</v>
      </c>
      <c r="T68" s="1070">
        <v>0</v>
      </c>
      <c r="U68" s="1070"/>
      <c r="V68" s="1070">
        <v>0</v>
      </c>
      <c r="W68" s="1070">
        <v>0</v>
      </c>
      <c r="X68" s="1070">
        <v>0</v>
      </c>
      <c r="Y68" s="1072" t="s">
        <v>985</v>
      </c>
      <c r="Z68" s="1070">
        <v>111.89044</v>
      </c>
      <c r="AA68" s="1070">
        <v>0</v>
      </c>
      <c r="AB68" s="1070">
        <v>111.89044</v>
      </c>
      <c r="AC68" s="1070"/>
      <c r="AD68" s="1070">
        <v>0</v>
      </c>
      <c r="AE68" s="1070">
        <v>0</v>
      </c>
      <c r="AF68" s="1070">
        <v>0</v>
      </c>
      <c r="AG68" s="1070"/>
      <c r="AH68" s="1072" t="s">
        <v>985</v>
      </c>
      <c r="AI68" s="1070"/>
      <c r="AJ68" s="1070">
        <v>321.45602000000002</v>
      </c>
      <c r="AK68" s="1070">
        <v>0</v>
      </c>
      <c r="AL68" s="1070">
        <v>321.45602000000002</v>
      </c>
    </row>
    <row r="69" spans="1:39" s="500" customFormat="1" ht="9" customHeight="1">
      <c r="A69" s="1072" t="s">
        <v>986</v>
      </c>
      <c r="B69" s="1070">
        <v>213.56688</v>
      </c>
      <c r="C69" s="1070">
        <v>0</v>
      </c>
      <c r="D69" s="1070">
        <v>213.56688</v>
      </c>
      <c r="E69" s="1070"/>
      <c r="F69" s="1070">
        <v>343.00945000000002</v>
      </c>
      <c r="G69" s="1070">
        <v>0</v>
      </c>
      <c r="H69" s="1070">
        <v>343.00945000000002</v>
      </c>
      <c r="I69" s="1070"/>
      <c r="J69" s="1070">
        <v>94.029650000000004</v>
      </c>
      <c r="K69" s="1070">
        <v>0</v>
      </c>
      <c r="L69" s="1070">
        <v>94.029650000000004</v>
      </c>
      <c r="M69" s="1072" t="s">
        <v>986</v>
      </c>
      <c r="N69" s="1070">
        <v>107</v>
      </c>
      <c r="O69" s="1070">
        <v>0</v>
      </c>
      <c r="P69" s="1070">
        <v>107</v>
      </c>
      <c r="Q69" s="1070"/>
      <c r="R69" s="1070">
        <v>866.02746999999999</v>
      </c>
      <c r="S69" s="1070">
        <v>0</v>
      </c>
      <c r="T69" s="1070">
        <v>866.02746999999999</v>
      </c>
      <c r="U69" s="1070"/>
      <c r="V69" s="1070">
        <v>0</v>
      </c>
      <c r="W69" s="1070">
        <v>0</v>
      </c>
      <c r="X69" s="1070">
        <v>0</v>
      </c>
      <c r="Y69" s="1072" t="s">
        <v>986</v>
      </c>
      <c r="Z69" s="1070">
        <v>24.262420000000002</v>
      </c>
      <c r="AA69" s="1070">
        <v>0</v>
      </c>
      <c r="AB69" s="1070">
        <v>24.262420000000002</v>
      </c>
      <c r="AC69" s="1070"/>
      <c r="AD69" s="1070">
        <v>0</v>
      </c>
      <c r="AE69" s="1070">
        <v>0</v>
      </c>
      <c r="AF69" s="1070">
        <v>0</v>
      </c>
      <c r="AG69" s="1070"/>
      <c r="AH69" s="1072" t="s">
        <v>986</v>
      </c>
      <c r="AI69" s="1070"/>
      <c r="AJ69" s="1070">
        <v>1647.8958700000001</v>
      </c>
      <c r="AK69" s="1070">
        <v>0</v>
      </c>
      <c r="AL69" s="1070">
        <v>1647.8958700000001</v>
      </c>
    </row>
    <row r="70" spans="1:39" s="500" customFormat="1" ht="9" customHeight="1">
      <c r="A70" s="1072" t="s">
        <v>987</v>
      </c>
      <c r="B70" s="1070">
        <v>397.54980999999998</v>
      </c>
      <c r="C70" s="1070">
        <v>0</v>
      </c>
      <c r="D70" s="1070">
        <v>397.54980999999998</v>
      </c>
      <c r="E70" s="1070"/>
      <c r="F70" s="1070">
        <v>768.97186999999997</v>
      </c>
      <c r="G70" s="1070">
        <v>0</v>
      </c>
      <c r="H70" s="1070">
        <v>768.97186999999997</v>
      </c>
      <c r="I70" s="1070"/>
      <c r="J70" s="1070">
        <v>122.29834</v>
      </c>
      <c r="K70" s="1070">
        <v>0</v>
      </c>
      <c r="L70" s="1070">
        <v>122.29834</v>
      </c>
      <c r="M70" s="1072" t="s">
        <v>987</v>
      </c>
      <c r="N70" s="1070">
        <v>180.89239000000001</v>
      </c>
      <c r="O70" s="1070">
        <v>0</v>
      </c>
      <c r="P70" s="1070">
        <v>180.89239000000001</v>
      </c>
      <c r="Q70" s="1070"/>
      <c r="R70" s="1070">
        <v>601.58305000000007</v>
      </c>
      <c r="S70" s="1070">
        <v>0</v>
      </c>
      <c r="T70" s="1070">
        <v>601.58305000000007</v>
      </c>
      <c r="U70" s="1070"/>
      <c r="V70" s="1070">
        <v>188.46023000000002</v>
      </c>
      <c r="W70" s="1070">
        <v>0</v>
      </c>
      <c r="X70" s="1070">
        <v>188.46023000000002</v>
      </c>
      <c r="Y70" s="1072" t="s">
        <v>987</v>
      </c>
      <c r="Z70" s="1070">
        <v>443.54757000000001</v>
      </c>
      <c r="AA70" s="1070">
        <v>0</v>
      </c>
      <c r="AB70" s="1070">
        <v>443.54757000000001</v>
      </c>
      <c r="AC70" s="1070"/>
      <c r="AD70" s="1070">
        <v>104.17840000000001</v>
      </c>
      <c r="AE70" s="1070">
        <v>0</v>
      </c>
      <c r="AF70" s="1070">
        <v>104.17840000000001</v>
      </c>
      <c r="AG70" s="1070"/>
      <c r="AH70" s="1072" t="s">
        <v>987</v>
      </c>
      <c r="AI70" s="1070"/>
      <c r="AJ70" s="1070">
        <v>2807.4816600000004</v>
      </c>
      <c r="AK70" s="1070">
        <v>0</v>
      </c>
      <c r="AL70" s="1070">
        <v>2807.4816600000004</v>
      </c>
    </row>
    <row r="71" spans="1:39" s="500" customFormat="1" ht="9" customHeight="1">
      <c r="A71" s="1072" t="s">
        <v>988</v>
      </c>
      <c r="B71" s="1070">
        <v>62.762660000000004</v>
      </c>
      <c r="C71" s="1070">
        <v>0</v>
      </c>
      <c r="D71" s="1070">
        <v>62.762660000000004</v>
      </c>
      <c r="E71" s="1070"/>
      <c r="F71" s="1070">
        <v>1163.04054</v>
      </c>
      <c r="G71" s="1070">
        <v>0</v>
      </c>
      <c r="H71" s="1070">
        <v>1163.04054</v>
      </c>
      <c r="I71" s="1070"/>
      <c r="J71" s="1070">
        <v>842.68573000000004</v>
      </c>
      <c r="K71" s="1070">
        <v>0</v>
      </c>
      <c r="L71" s="1070">
        <v>842.68573000000004</v>
      </c>
      <c r="M71" s="1072" t="s">
        <v>988</v>
      </c>
      <c r="N71" s="1070">
        <v>20.932359999999999</v>
      </c>
      <c r="O71" s="1070">
        <v>0</v>
      </c>
      <c r="P71" s="1070">
        <v>20.932359999999999</v>
      </c>
      <c r="Q71" s="1070"/>
      <c r="R71" s="1070">
        <v>2031.22632</v>
      </c>
      <c r="S71" s="1070">
        <v>0</v>
      </c>
      <c r="T71" s="1070">
        <v>2031.22632</v>
      </c>
      <c r="U71" s="1070"/>
      <c r="V71" s="1070">
        <v>258.55171999999999</v>
      </c>
      <c r="W71" s="1070">
        <v>0</v>
      </c>
      <c r="X71" s="1070">
        <v>258.55171999999999</v>
      </c>
      <c r="Y71" s="1072" t="s">
        <v>988</v>
      </c>
      <c r="Z71" s="1070">
        <v>29.793610000000001</v>
      </c>
      <c r="AA71" s="1070">
        <v>0</v>
      </c>
      <c r="AB71" s="1070">
        <v>29.793610000000001</v>
      </c>
      <c r="AC71" s="1070"/>
      <c r="AD71" s="1070">
        <v>377.44852000000003</v>
      </c>
      <c r="AE71" s="1070">
        <v>0</v>
      </c>
      <c r="AF71" s="1070">
        <v>377.44852000000003</v>
      </c>
      <c r="AG71" s="1070"/>
      <c r="AH71" s="1072" t="s">
        <v>988</v>
      </c>
      <c r="AI71" s="1070"/>
      <c r="AJ71" s="1070">
        <v>4786.44146</v>
      </c>
      <c r="AK71" s="1070">
        <v>0</v>
      </c>
      <c r="AL71" s="1070">
        <v>4786.44146</v>
      </c>
    </row>
    <row r="72" spans="1:39" s="500" customFormat="1" ht="5.0999999999999996" customHeight="1">
      <c r="A72" s="1072"/>
      <c r="B72" s="1070"/>
      <c r="C72" s="1070"/>
      <c r="D72" s="1070"/>
      <c r="E72" s="1070"/>
      <c r="F72" s="1070"/>
      <c r="G72" s="1070"/>
      <c r="H72" s="1070"/>
      <c r="I72" s="1070"/>
      <c r="J72" s="1070"/>
      <c r="K72" s="1070"/>
      <c r="L72" s="1070"/>
      <c r="M72" s="1072"/>
      <c r="N72" s="1070"/>
      <c r="O72" s="1070"/>
      <c r="P72" s="1070"/>
      <c r="Q72" s="1070"/>
      <c r="R72" s="1070"/>
      <c r="S72" s="1070"/>
      <c r="T72" s="1070"/>
      <c r="U72" s="1070"/>
      <c r="V72" s="1070">
        <v>0</v>
      </c>
      <c r="W72" s="1070">
        <v>0</v>
      </c>
      <c r="X72" s="1070">
        <v>0</v>
      </c>
      <c r="Y72" s="1072"/>
      <c r="Z72" s="1070"/>
      <c r="AA72" s="1070"/>
      <c r="AB72" s="1070"/>
      <c r="AC72" s="1070"/>
      <c r="AD72" s="1070"/>
      <c r="AE72" s="1070"/>
      <c r="AF72" s="1070"/>
      <c r="AG72" s="1070"/>
      <c r="AH72" s="1072"/>
      <c r="AI72" s="1070"/>
      <c r="AJ72" s="1070"/>
      <c r="AK72" s="1070"/>
      <c r="AL72" s="1070"/>
    </row>
    <row r="73" spans="1:39" s="25" customFormat="1" ht="9.75" customHeight="1">
      <c r="A73" s="1067" t="s">
        <v>989</v>
      </c>
      <c r="B73" s="1068">
        <v>93.161740000000009</v>
      </c>
      <c r="C73" s="1068">
        <v>-8.0705600000000004</v>
      </c>
      <c r="D73" s="1068">
        <v>85.091180000000008</v>
      </c>
      <c r="E73" s="1068"/>
      <c r="F73" s="1068">
        <v>-574.36850000000004</v>
      </c>
      <c r="G73" s="1068">
        <v>22.98218</v>
      </c>
      <c r="H73" s="1068">
        <v>-551.38632000000007</v>
      </c>
      <c r="I73" s="1068"/>
      <c r="J73" s="1068">
        <v>174.57758000000001</v>
      </c>
      <c r="K73" s="1068">
        <v>-22.614000000000001</v>
      </c>
      <c r="L73" s="1068">
        <v>151.96358000000001</v>
      </c>
      <c r="M73" s="1067" t="s">
        <v>989</v>
      </c>
      <c r="N73" s="1068">
        <v>14.260159999999999</v>
      </c>
      <c r="O73" s="1068">
        <v>-0.30438999999999999</v>
      </c>
      <c r="P73" s="1068">
        <v>13.955770000000001</v>
      </c>
      <c r="Q73" s="1068"/>
      <c r="R73" s="1068">
        <v>-1592.7618</v>
      </c>
      <c r="S73" s="1068">
        <v>1118.3885600000001</v>
      </c>
      <c r="T73" s="1068">
        <v>-474.37324000000001</v>
      </c>
      <c r="U73" s="1068"/>
      <c r="V73" s="1068">
        <v>2413.89644</v>
      </c>
      <c r="W73" s="1068">
        <v>224.65749</v>
      </c>
      <c r="X73" s="1068">
        <v>2638.55393</v>
      </c>
      <c r="Y73" s="1067" t="s">
        <v>989</v>
      </c>
      <c r="Z73" s="1068">
        <v>161.02146999999999</v>
      </c>
      <c r="AA73" s="1068">
        <v>0.25949</v>
      </c>
      <c r="AB73" s="1068">
        <v>161.28095999999999</v>
      </c>
      <c r="AC73" s="1068"/>
      <c r="AD73" s="1068">
        <v>137.51340999999999</v>
      </c>
      <c r="AE73" s="1068">
        <v>0</v>
      </c>
      <c r="AF73" s="1068">
        <v>137.51340999999999</v>
      </c>
      <c r="AG73" s="1068"/>
      <c r="AH73" s="1067" t="s">
        <v>989</v>
      </c>
      <c r="AI73" s="1068"/>
      <c r="AJ73" s="1068">
        <v>827.30049999999994</v>
      </c>
      <c r="AK73" s="1068">
        <v>1335.2987700000001</v>
      </c>
      <c r="AL73" s="1068">
        <v>2162.5992700000002</v>
      </c>
    </row>
    <row r="74" spans="1:39" s="500" customFormat="1" ht="12.15" customHeight="1">
      <c r="A74" s="1115" t="s">
        <v>990</v>
      </c>
      <c r="B74" s="1068">
        <v>31539.65209</v>
      </c>
      <c r="C74" s="1068">
        <v>-5817.90996</v>
      </c>
      <c r="D74" s="1068">
        <v>25721.742129999999</v>
      </c>
      <c r="E74" s="1068"/>
      <c r="F74" s="1068">
        <v>7482.9694099999997</v>
      </c>
      <c r="G74" s="1068">
        <v>-495.87460999999996</v>
      </c>
      <c r="H74" s="1068">
        <v>6987.0947999999999</v>
      </c>
      <c r="I74" s="1068"/>
      <c r="J74" s="1068">
        <v>18370.02923</v>
      </c>
      <c r="K74" s="1068">
        <v>-867.07614999999998</v>
      </c>
      <c r="L74" s="1068">
        <v>17502.953079999999</v>
      </c>
      <c r="M74" s="1115" t="s">
        <v>990</v>
      </c>
      <c r="N74" s="1068">
        <v>-327.68535000000003</v>
      </c>
      <c r="O74" s="1068">
        <v>1546.0580299999999</v>
      </c>
      <c r="P74" s="1068">
        <v>1218.3726799999999</v>
      </c>
      <c r="Q74" s="1068"/>
      <c r="R74" s="1068">
        <v>19766.990989999998</v>
      </c>
      <c r="S74" s="1068">
        <v>-9118.3744000000006</v>
      </c>
      <c r="T74" s="1068">
        <v>10648.61659</v>
      </c>
      <c r="U74" s="1068"/>
      <c r="V74" s="1068">
        <v>12824.9161</v>
      </c>
      <c r="W74" s="1068">
        <v>1593.0675100000001</v>
      </c>
      <c r="X74" s="1068">
        <v>14417.983609999999</v>
      </c>
      <c r="Y74" s="1115" t="s">
        <v>990</v>
      </c>
      <c r="Z74" s="1068">
        <v>-2543.8235600000003</v>
      </c>
      <c r="AA74" s="1068">
        <v>-811.97258000000011</v>
      </c>
      <c r="AB74" s="1068">
        <v>-3355.7961399999999</v>
      </c>
      <c r="AC74" s="1068"/>
      <c r="AD74" s="1068">
        <v>252.86345</v>
      </c>
      <c r="AE74" s="1068">
        <v>1.68028</v>
      </c>
      <c r="AF74" s="1068">
        <v>254.54373000000001</v>
      </c>
      <c r="AG74" s="1068"/>
      <c r="AH74" s="1115" t="s">
        <v>990</v>
      </c>
      <c r="AI74" s="1068"/>
      <c r="AJ74" s="1068">
        <v>87365.912360000002</v>
      </c>
      <c r="AK74" s="1068">
        <v>-13970.401879999999</v>
      </c>
      <c r="AL74" s="1068">
        <v>73395.510479999997</v>
      </c>
    </row>
    <row r="75" spans="1:39" s="500" customFormat="1" ht="12.15" customHeight="1">
      <c r="A75" s="1073"/>
      <c r="B75" s="1070"/>
      <c r="C75" s="1070"/>
      <c r="D75" s="1070"/>
      <c r="E75" s="1070"/>
      <c r="F75" s="1070"/>
      <c r="G75" s="1070"/>
      <c r="H75" s="1070"/>
      <c r="I75" s="1070"/>
      <c r="J75" s="1070"/>
      <c r="K75" s="1070"/>
      <c r="L75" s="1070"/>
      <c r="M75" s="1073"/>
      <c r="N75" s="1070"/>
      <c r="O75" s="1070"/>
      <c r="P75" s="1070"/>
      <c r="Q75" s="1070"/>
      <c r="R75" s="1070"/>
      <c r="S75" s="1070"/>
      <c r="T75" s="1070"/>
      <c r="U75" s="1070"/>
      <c r="V75" s="1070">
        <v>0</v>
      </c>
      <c r="W75" s="1070">
        <v>0</v>
      </c>
      <c r="X75" s="1070">
        <v>0</v>
      </c>
      <c r="Y75" s="1073"/>
      <c r="Z75" s="1070"/>
      <c r="AA75" s="1070"/>
      <c r="AB75" s="1070"/>
      <c r="AC75" s="1070"/>
      <c r="AD75" s="1070"/>
      <c r="AE75" s="1070"/>
      <c r="AF75" s="1070"/>
      <c r="AG75" s="1070"/>
      <c r="AH75" s="1073"/>
      <c r="AI75" s="1070"/>
      <c r="AJ75" s="1070"/>
      <c r="AK75" s="1070"/>
      <c r="AL75" s="1070"/>
    </row>
    <row r="76" spans="1:39" s="25" customFormat="1" ht="8.4" customHeight="1">
      <c r="A76" s="1072" t="s">
        <v>991</v>
      </c>
      <c r="B76" s="1070">
        <v>7374.1488899999995</v>
      </c>
      <c r="C76" s="1070">
        <v>0</v>
      </c>
      <c r="D76" s="1070">
        <v>7374.1488899999995</v>
      </c>
      <c r="E76" s="1070"/>
      <c r="F76" s="1070">
        <v>1852.1570400000001</v>
      </c>
      <c r="G76" s="1070">
        <v>0</v>
      </c>
      <c r="H76" s="1070">
        <v>1852.1570400000001</v>
      </c>
      <c r="I76" s="1070"/>
      <c r="J76" s="1070">
        <v>4652.8453499999996</v>
      </c>
      <c r="K76" s="1070">
        <v>0</v>
      </c>
      <c r="L76" s="1070">
        <v>4652.8453499999996</v>
      </c>
      <c r="M76" s="1072" t="s">
        <v>991</v>
      </c>
      <c r="N76" s="1070">
        <v>381.78980000000001</v>
      </c>
      <c r="O76" s="1070">
        <v>0</v>
      </c>
      <c r="P76" s="1070">
        <v>381.78980000000001</v>
      </c>
      <c r="Q76" s="1070"/>
      <c r="R76" s="1070">
        <v>3746.0835999999999</v>
      </c>
      <c r="S76" s="1070">
        <v>0</v>
      </c>
      <c r="T76" s="1070">
        <v>3746.0835999999999</v>
      </c>
      <c r="U76" s="1070"/>
      <c r="V76" s="1070">
        <v>4458.08115</v>
      </c>
      <c r="W76" s="1070">
        <v>0</v>
      </c>
      <c r="X76" s="1070">
        <v>4458.08115</v>
      </c>
      <c r="Y76" s="1072" t="s">
        <v>991</v>
      </c>
      <c r="Z76" s="1070">
        <v>-523.05708000000004</v>
      </c>
      <c r="AA76" s="1070">
        <v>0</v>
      </c>
      <c r="AB76" s="1070">
        <v>-523.05708000000004</v>
      </c>
      <c r="AC76" s="1070"/>
      <c r="AD76" s="1070">
        <v>172.51392000000001</v>
      </c>
      <c r="AE76" s="1070">
        <v>0</v>
      </c>
      <c r="AF76" s="1070">
        <v>172.51392000000001</v>
      </c>
      <c r="AG76" s="1070"/>
      <c r="AH76" s="1072" t="s">
        <v>991</v>
      </c>
      <c r="AI76" s="1070"/>
      <c r="AJ76" s="1070">
        <v>22114.562670000003</v>
      </c>
      <c r="AK76" s="1070">
        <v>0</v>
      </c>
      <c r="AL76" s="1070">
        <v>22114.562670000003</v>
      </c>
    </row>
    <row r="77" spans="1:39" s="25" customFormat="1" ht="3.15" customHeight="1">
      <c r="A77" s="1072"/>
      <c r="B77" s="1070"/>
      <c r="C77" s="1070"/>
      <c r="D77" s="1070"/>
      <c r="E77" s="1070"/>
      <c r="F77" s="1070"/>
      <c r="G77" s="1070"/>
      <c r="H77" s="1070"/>
      <c r="I77" s="1070"/>
      <c r="J77" s="1070"/>
      <c r="K77" s="1070"/>
      <c r="L77" s="1070"/>
      <c r="M77" s="1072"/>
      <c r="N77" s="1070"/>
      <c r="O77" s="1070"/>
      <c r="P77" s="1070"/>
      <c r="Q77" s="1070"/>
      <c r="R77" s="1070"/>
      <c r="S77" s="1070"/>
      <c r="T77" s="1070"/>
      <c r="U77" s="1070"/>
      <c r="V77" s="1070">
        <v>0</v>
      </c>
      <c r="W77" s="1070">
        <v>0</v>
      </c>
      <c r="X77" s="1070">
        <v>0</v>
      </c>
      <c r="Y77" s="1072"/>
      <c r="Z77" s="1070"/>
      <c r="AA77" s="1070"/>
      <c r="AB77" s="1070"/>
      <c r="AC77" s="1070"/>
      <c r="AD77" s="1070"/>
      <c r="AE77" s="1070"/>
      <c r="AF77" s="1070"/>
      <c r="AG77" s="1070"/>
      <c r="AH77" s="1072"/>
      <c r="AI77" s="1070"/>
      <c r="AJ77" s="1070"/>
      <c r="AK77" s="1070"/>
      <c r="AL77" s="1070"/>
    </row>
    <row r="78" spans="1:39" s="500" customFormat="1" ht="7.5" customHeight="1">
      <c r="A78" s="1073" t="s">
        <v>992</v>
      </c>
      <c r="B78" s="1074">
        <v>24165.503199999999</v>
      </c>
      <c r="C78" s="1074">
        <v>-5817.90996</v>
      </c>
      <c r="D78" s="1074">
        <v>18347.593239999998</v>
      </c>
      <c r="E78" s="1074"/>
      <c r="F78" s="1074">
        <v>5630.8123700000006</v>
      </c>
      <c r="G78" s="1074">
        <v>-495.87460999999996</v>
      </c>
      <c r="H78" s="1074">
        <v>5134.9377599999998</v>
      </c>
      <c r="I78" s="1074"/>
      <c r="J78" s="1074">
        <v>13717.18388</v>
      </c>
      <c r="K78" s="1074">
        <v>-867.07614999999998</v>
      </c>
      <c r="L78" s="1074">
        <v>12850.10773</v>
      </c>
      <c r="M78" s="1073" t="s">
        <v>992</v>
      </c>
      <c r="N78" s="1074">
        <v>-709.47514999999999</v>
      </c>
      <c r="O78" s="1074">
        <v>1546.0580299999999</v>
      </c>
      <c r="P78" s="1074">
        <v>836.58288000000005</v>
      </c>
      <c r="Q78" s="1074"/>
      <c r="R78" s="1074">
        <v>16020.90739</v>
      </c>
      <c r="S78" s="1074">
        <v>-9118.3744000000006</v>
      </c>
      <c r="T78" s="1074">
        <v>6902.5329900000006</v>
      </c>
      <c r="U78" s="1074"/>
      <c r="V78" s="1074">
        <v>8366.8349500000004</v>
      </c>
      <c r="W78" s="1074">
        <v>1593.0675100000001</v>
      </c>
      <c r="X78" s="1074">
        <v>9959.9024600000012</v>
      </c>
      <c r="Y78" s="1073" t="s">
        <v>992</v>
      </c>
      <c r="Z78" s="1074">
        <v>-2020.76648</v>
      </c>
      <c r="AA78" s="1074">
        <v>-811.97258000000011</v>
      </c>
      <c r="AB78" s="1074">
        <v>-2832.7390599999999</v>
      </c>
      <c r="AC78" s="1074"/>
      <c r="AD78" s="1074">
        <v>80.349530000000001</v>
      </c>
      <c r="AE78" s="1074">
        <v>1.68028</v>
      </c>
      <c r="AF78" s="1074">
        <v>82.029809999999998</v>
      </c>
      <c r="AG78" s="1074"/>
      <c r="AH78" s="1073" t="s">
        <v>992</v>
      </c>
      <c r="AI78" s="1074"/>
      <c r="AJ78" s="1074">
        <v>65251.349690000003</v>
      </c>
      <c r="AK78" s="1074">
        <v>-13970.401879999999</v>
      </c>
      <c r="AL78" s="1074">
        <v>51280.947809999998</v>
      </c>
    </row>
    <row r="79" spans="1:39" ht="9" customHeight="1" thickBot="1">
      <c r="A79" s="1147"/>
      <c r="B79" s="1148"/>
      <c r="C79" s="1148"/>
      <c r="D79" s="1148"/>
      <c r="E79" s="1148"/>
      <c r="F79" s="1148"/>
      <c r="G79" s="1148"/>
      <c r="H79" s="1148"/>
      <c r="I79" s="1148"/>
      <c r="J79" s="1148"/>
      <c r="K79" s="1148"/>
      <c r="L79" s="1148"/>
      <c r="M79" s="1083"/>
      <c r="N79" s="1083"/>
      <c r="O79" s="1083"/>
      <c r="P79" s="1083"/>
      <c r="Q79" s="1083"/>
      <c r="R79" s="1083"/>
      <c r="S79" s="1083"/>
      <c r="T79" s="1083"/>
      <c r="U79" s="1083"/>
      <c r="V79" s="1083"/>
      <c r="W79" s="1083"/>
      <c r="X79" s="1083"/>
      <c r="Y79" s="1083"/>
      <c r="Z79" s="1149"/>
      <c r="AA79" s="1149"/>
      <c r="AB79" s="1149"/>
      <c r="AC79" s="1149"/>
      <c r="AD79" s="1149"/>
      <c r="AE79" s="1149"/>
      <c r="AF79" s="1149"/>
      <c r="AG79" s="1149"/>
      <c r="AH79" s="1083"/>
      <c r="AI79" s="1149"/>
      <c r="AJ79" s="1149"/>
      <c r="AK79" s="1149"/>
      <c r="AL79" s="1149"/>
    </row>
    <row r="80" spans="1:39" s="1151" customFormat="1" ht="16.5" customHeight="1" thickTop="1">
      <c r="A80" s="26" t="s">
        <v>888</v>
      </c>
      <c r="B80" s="1150"/>
      <c r="M80" s="26" t="s">
        <v>888</v>
      </c>
      <c r="Y80" s="26" t="s">
        <v>888</v>
      </c>
      <c r="AH80" s="26" t="s">
        <v>888</v>
      </c>
    </row>
    <row r="81" spans="1:38" ht="12.15" customHeight="1">
      <c r="A81" s="1123" t="s">
        <v>941</v>
      </c>
      <c r="B81" s="1123"/>
      <c r="C81" s="1123"/>
      <c r="D81" s="1123"/>
      <c r="E81" s="1123"/>
      <c r="F81" s="1123"/>
      <c r="G81" s="1123"/>
      <c r="H81" s="1123"/>
      <c r="I81" s="1123"/>
      <c r="J81" s="1123"/>
      <c r="K81" s="1123"/>
      <c r="L81" s="1123"/>
      <c r="M81" s="1120"/>
      <c r="N81" s="1152"/>
      <c r="O81" s="1152"/>
      <c r="P81" s="1152"/>
      <c r="Q81" s="1152"/>
      <c r="R81" s="1152"/>
      <c r="S81" s="1152"/>
      <c r="T81" s="1152"/>
      <c r="U81" s="1152"/>
      <c r="V81" s="1152"/>
      <c r="W81" s="1152"/>
      <c r="X81" s="1152"/>
      <c r="Y81" s="1152"/>
      <c r="Z81" s="1152"/>
      <c r="AA81" s="1152"/>
      <c r="AB81" s="1152"/>
      <c r="AC81" s="1152"/>
      <c r="AD81" s="1152"/>
      <c r="AE81" s="1152"/>
      <c r="AF81" s="1152"/>
      <c r="AG81" s="1152"/>
      <c r="AH81" s="95"/>
      <c r="AI81" s="1152"/>
      <c r="AJ81" s="1152"/>
      <c r="AK81" s="1152"/>
      <c r="AL81" s="1152"/>
    </row>
    <row r="82" spans="1:38" ht="12.15" customHeight="1">
      <c r="A82" s="1123"/>
      <c r="B82" s="1123"/>
      <c r="C82" s="1123"/>
      <c r="D82" s="1123"/>
      <c r="E82" s="1123"/>
      <c r="F82" s="1123"/>
      <c r="G82" s="1123"/>
      <c r="H82" s="1123"/>
      <c r="I82" s="1123"/>
      <c r="J82" s="1123"/>
      <c r="K82" s="1123"/>
      <c r="L82" s="1123"/>
      <c r="M82" s="1153"/>
      <c r="N82" s="1153"/>
      <c r="O82" s="1153"/>
      <c r="P82" s="1153"/>
      <c r="Q82" s="1153"/>
      <c r="R82" s="1153"/>
      <c r="S82" s="1153"/>
      <c r="T82" s="1153"/>
      <c r="U82" s="1153"/>
      <c r="V82" s="1153"/>
      <c r="W82" s="1153"/>
      <c r="X82" s="1153"/>
      <c r="Y82" s="1153"/>
      <c r="Z82" s="1153"/>
      <c r="AA82" s="1153"/>
      <c r="AB82" s="1153"/>
      <c r="AC82" s="1153"/>
      <c r="AD82" s="1153"/>
      <c r="AE82" s="1153"/>
      <c r="AF82" s="1153"/>
      <c r="AG82" s="1153"/>
      <c r="AH82" s="1153"/>
      <c r="AI82" s="1153"/>
      <c r="AJ82" s="1153"/>
      <c r="AK82" s="1153"/>
      <c r="AL82" s="1154"/>
    </row>
    <row r="83" spans="1:38" ht="12.15" customHeight="1">
      <c r="B83" s="1153"/>
      <c r="C83" s="1153"/>
      <c r="D83" s="1153"/>
      <c r="E83" s="1153"/>
      <c r="F83" s="1153"/>
      <c r="G83" s="1153"/>
      <c r="H83" s="1153"/>
      <c r="I83" s="1153"/>
      <c r="J83" s="1153"/>
      <c r="K83" s="1153"/>
      <c r="L83" s="1153"/>
      <c r="M83" s="1153"/>
      <c r="N83" s="1153"/>
      <c r="O83" s="1153"/>
      <c r="P83" s="1153"/>
      <c r="Q83" s="1153"/>
      <c r="R83" s="1153"/>
      <c r="S83" s="1153"/>
      <c r="T83" s="1153"/>
      <c r="U83" s="1153"/>
      <c r="V83" s="1153"/>
      <c r="W83" s="1153"/>
      <c r="X83" s="1153"/>
      <c r="Y83" s="1153"/>
      <c r="Z83" s="1153"/>
      <c r="AA83" s="1153"/>
      <c r="AB83" s="1153"/>
      <c r="AC83" s="1153"/>
      <c r="AD83" s="1153"/>
      <c r="AE83" s="1153"/>
      <c r="AF83" s="1153"/>
      <c r="AG83" s="1153"/>
      <c r="AH83" s="1153"/>
      <c r="AI83" s="1153"/>
      <c r="AJ83" s="1153"/>
      <c r="AK83" s="1153"/>
      <c r="AL83" s="1153"/>
    </row>
    <row r="84" spans="1:38" ht="12.15" customHeight="1">
      <c r="B84" s="1153"/>
      <c r="C84" s="1153"/>
      <c r="D84" s="1153"/>
      <c r="E84" s="1153"/>
      <c r="F84" s="1153"/>
      <c r="G84" s="1153"/>
      <c r="H84" s="1153"/>
      <c r="I84" s="1153"/>
      <c r="J84" s="1153"/>
      <c r="K84" s="1153"/>
      <c r="L84" s="1153"/>
      <c r="M84" s="1153"/>
      <c r="N84" s="1153"/>
      <c r="O84" s="1153"/>
      <c r="P84" s="1153"/>
      <c r="Q84" s="1153"/>
      <c r="R84" s="1153"/>
      <c r="S84" s="1153"/>
      <c r="T84" s="1153"/>
      <c r="U84" s="1153"/>
      <c r="V84" s="1153"/>
      <c r="W84" s="1153"/>
      <c r="X84" s="1153"/>
      <c r="Y84" s="1153"/>
      <c r="Z84" s="1153"/>
      <c r="AA84" s="1153"/>
      <c r="AB84" s="1153"/>
      <c r="AC84" s="1153"/>
      <c r="AD84" s="1153"/>
      <c r="AE84" s="1153"/>
      <c r="AF84" s="1153"/>
      <c r="AG84" s="1153"/>
      <c r="AH84" s="1153"/>
      <c r="AI84" s="1153"/>
      <c r="AJ84" s="1153"/>
      <c r="AK84" s="1153"/>
      <c r="AL84" s="1153"/>
    </row>
    <row r="85" spans="1:38" ht="12.15" customHeight="1"/>
    <row r="86" spans="1:38" ht="12.15" customHeight="1"/>
    <row r="87" spans="1:38" ht="12.15" customHeight="1"/>
    <row r="88" spans="1:38" ht="12.15" customHeight="1"/>
    <row r="89" spans="1:38" ht="12.15" customHeight="1"/>
    <row r="90" spans="1:38" ht="12.15" customHeight="1"/>
    <row r="91" spans="1:38" ht="12.15" customHeight="1"/>
    <row r="92" spans="1:38" ht="12.15" customHeight="1"/>
    <row r="93" spans="1:38" ht="12.15" customHeight="1"/>
    <row r="94" spans="1:38" ht="12.15" customHeight="1"/>
    <row r="95" spans="1:38" ht="12.15" customHeight="1"/>
    <row r="96" spans="1:38" ht="12.15" customHeight="1"/>
    <row r="97" ht="12.15" customHeight="1"/>
    <row r="98" ht="12.15" customHeight="1"/>
    <row r="99" ht="12.15" customHeight="1"/>
    <row r="100" ht="12.15" customHeight="1"/>
    <row r="101" ht="12.15" customHeight="1"/>
    <row r="102" ht="12.15" customHeight="1"/>
    <row r="103" ht="12.15" customHeight="1"/>
    <row r="104" ht="12.15" customHeight="1"/>
    <row r="105" ht="12.15" customHeight="1"/>
    <row r="106" ht="12.15" customHeight="1"/>
    <row r="107" ht="12.15" customHeight="1"/>
    <row r="108" ht="12.15" customHeight="1"/>
    <row r="109" ht="12.15" customHeight="1"/>
    <row r="110" ht="12.15" customHeight="1"/>
    <row r="111" ht="12.15" customHeight="1"/>
    <row r="112" ht="12.15" customHeight="1"/>
    <row r="113" ht="12.15" customHeight="1"/>
    <row r="114" ht="12.15" customHeight="1"/>
    <row r="115" ht="12.15" customHeight="1"/>
    <row r="116" ht="12.15" customHeight="1"/>
    <row r="117" ht="12.15" customHeight="1"/>
    <row r="118" ht="12.15" customHeight="1"/>
    <row r="119" ht="12.15" customHeight="1"/>
    <row r="120" ht="12.15" customHeight="1"/>
    <row r="121" ht="12.15" customHeight="1"/>
    <row r="122" ht="12.15" customHeight="1"/>
    <row r="123" ht="12.15" customHeight="1"/>
    <row r="124" ht="12.15" customHeight="1"/>
    <row r="125" ht="12.15" customHeight="1"/>
    <row r="126" ht="12.15" customHeight="1"/>
    <row r="127" ht="12.15" customHeight="1"/>
    <row r="128" ht="12.15" customHeight="1"/>
    <row r="129" ht="12.15" customHeight="1"/>
    <row r="130" ht="12.15" customHeight="1"/>
    <row r="131" ht="12.15" customHeight="1"/>
    <row r="132" ht="12.15" customHeight="1"/>
    <row r="133" ht="12.15" customHeight="1"/>
    <row r="134" ht="12.15" customHeight="1"/>
    <row r="135" ht="12.15" customHeight="1"/>
    <row r="136" ht="12.15" customHeight="1"/>
    <row r="137" ht="12.15" customHeight="1"/>
    <row r="138" ht="12.15" customHeight="1"/>
    <row r="139" ht="12.15" customHeight="1"/>
    <row r="140" ht="12.15" customHeight="1"/>
    <row r="141" ht="12.15" customHeight="1"/>
    <row r="142" ht="12.15" customHeight="1"/>
    <row r="143" ht="12.15" customHeight="1"/>
    <row r="144" ht="12.15" customHeight="1"/>
    <row r="145" ht="12.15" customHeight="1"/>
    <row r="146" ht="12.15" customHeight="1"/>
    <row r="147" ht="12.15" customHeight="1"/>
    <row r="148" ht="12.15" customHeight="1"/>
    <row r="149" ht="12.15" customHeight="1"/>
    <row r="150" ht="12.15" customHeight="1"/>
    <row r="151" ht="12.15" customHeight="1"/>
    <row r="152" ht="12.15" customHeight="1"/>
    <row r="153" ht="12.15" customHeight="1"/>
    <row r="154" ht="12.15" customHeight="1"/>
    <row r="155" ht="12.15" customHeight="1"/>
    <row r="156" ht="12.15" customHeight="1"/>
    <row r="157" ht="12.15" customHeight="1"/>
    <row r="158" ht="12.15" customHeight="1"/>
    <row r="159" ht="12.15" customHeight="1"/>
    <row r="160" ht="12.15" customHeight="1"/>
    <row r="161" ht="12.15" customHeight="1"/>
    <row r="162" ht="12.15" customHeight="1"/>
    <row r="163" ht="12.15" customHeight="1"/>
    <row r="164" ht="12.15" customHeight="1"/>
    <row r="165" ht="12.15" customHeight="1"/>
    <row r="166" ht="12.15" customHeight="1"/>
    <row r="167" ht="12.15" customHeight="1"/>
    <row r="168" ht="12.15" customHeight="1"/>
    <row r="169" ht="12.15" customHeight="1"/>
    <row r="170" ht="12.15" customHeight="1"/>
    <row r="171" ht="12.15" customHeight="1"/>
    <row r="172" ht="12.15" customHeight="1"/>
    <row r="173" ht="12.15" customHeight="1"/>
    <row r="174" ht="12.15" customHeight="1"/>
    <row r="175" ht="12.15" customHeight="1"/>
    <row r="176" ht="12.15" customHeight="1"/>
    <row r="177" ht="12.15" customHeight="1"/>
    <row r="178" ht="12.15" customHeight="1"/>
    <row r="179" ht="12.15" customHeight="1"/>
    <row r="180" ht="12.15" customHeight="1"/>
    <row r="181" ht="12.15" customHeight="1"/>
    <row r="182" ht="12.15" customHeight="1"/>
    <row r="183" ht="12.15" customHeight="1"/>
    <row r="184" ht="12.15" customHeight="1"/>
    <row r="185" ht="12.15" customHeight="1"/>
    <row r="186" ht="12.15" customHeight="1"/>
    <row r="187" ht="12.15" customHeight="1"/>
    <row r="188" ht="12.15" customHeight="1"/>
    <row r="189" ht="12.15" customHeight="1"/>
    <row r="190" ht="12.15" customHeight="1"/>
    <row r="191" ht="12.15" customHeight="1"/>
    <row r="192" ht="12.15" customHeight="1"/>
    <row r="193" ht="12.15" customHeight="1"/>
    <row r="194" ht="12.15" customHeight="1"/>
    <row r="195" ht="12.15" customHeight="1"/>
    <row r="196" ht="12.15" customHeight="1"/>
    <row r="197" ht="12.15" customHeight="1"/>
    <row r="198" ht="12.15" customHeight="1"/>
    <row r="199" ht="12.15" customHeight="1"/>
    <row r="200" ht="12.15" customHeight="1"/>
    <row r="201" ht="12.15" customHeight="1"/>
    <row r="202" ht="12.15" customHeight="1"/>
    <row r="203" ht="12.15" customHeight="1"/>
    <row r="204" ht="12.15" customHeight="1"/>
    <row r="205" ht="12.15" customHeight="1"/>
    <row r="206" ht="12.15" customHeight="1"/>
    <row r="207" ht="12.15" customHeight="1"/>
    <row r="208" ht="12.15" customHeight="1"/>
    <row r="209" ht="12.15" customHeight="1"/>
    <row r="210" ht="12.15" customHeight="1"/>
    <row r="211" ht="12.15" customHeight="1"/>
    <row r="212" ht="12.15" customHeight="1"/>
    <row r="213" ht="12.15" customHeight="1"/>
    <row r="214" ht="12.15" customHeight="1"/>
    <row r="215" ht="12.15" customHeight="1"/>
    <row r="216" ht="12.15" customHeight="1"/>
    <row r="217" ht="12.15" customHeight="1"/>
    <row r="218" ht="12.15" customHeight="1"/>
    <row r="219" ht="12.15" customHeight="1"/>
    <row r="220" ht="12.15" customHeight="1"/>
    <row r="221" ht="12.15" customHeight="1"/>
    <row r="222" ht="12.15" customHeight="1"/>
    <row r="223" ht="12.15" customHeight="1"/>
    <row r="224" ht="12.15" customHeight="1"/>
    <row r="225" ht="12.15" customHeight="1"/>
    <row r="226" ht="12.15" customHeight="1"/>
    <row r="227" ht="12.15" customHeight="1"/>
    <row r="228" ht="12.15" customHeight="1"/>
    <row r="229" ht="12.15" customHeight="1"/>
    <row r="230" ht="12.15" customHeight="1"/>
    <row r="231" ht="12.15" customHeight="1"/>
    <row r="232" ht="12.15" customHeight="1"/>
    <row r="233" ht="12.15" customHeight="1"/>
    <row r="234" ht="12.15" customHeight="1"/>
    <row r="235" ht="12.15" customHeight="1"/>
    <row r="236" ht="12.15" customHeight="1"/>
    <row r="237" ht="12.15" customHeight="1"/>
    <row r="238" ht="12.15" customHeight="1"/>
    <row r="239" ht="12.15" customHeight="1"/>
    <row r="240" ht="12.15" customHeight="1"/>
    <row r="241" ht="12.15" customHeight="1"/>
    <row r="242" ht="12.15" customHeight="1"/>
    <row r="243" ht="12.15" customHeight="1"/>
    <row r="244" ht="12.15" customHeight="1"/>
    <row r="245" ht="12.15" customHeight="1"/>
    <row r="246" ht="12.15" customHeight="1"/>
    <row r="247" ht="12.15" customHeight="1"/>
    <row r="248" ht="12.15" customHeight="1"/>
    <row r="249" ht="12.15" customHeight="1"/>
    <row r="250" ht="12.15" customHeight="1"/>
    <row r="251" ht="12.15" customHeight="1"/>
    <row r="252" ht="12.15" customHeight="1"/>
    <row r="253" ht="12.15" customHeight="1"/>
    <row r="254" ht="12.15" customHeight="1"/>
    <row r="255" ht="12.15" customHeight="1"/>
    <row r="256" ht="12.15" customHeight="1"/>
    <row r="257" ht="12.15" customHeight="1"/>
    <row r="258" ht="12.15" customHeight="1"/>
    <row r="259" ht="12.15" customHeight="1"/>
    <row r="260" ht="12.15" customHeight="1"/>
    <row r="261" ht="12.15" customHeight="1"/>
    <row r="262" ht="12.15" customHeight="1"/>
    <row r="263" ht="12.15" customHeight="1"/>
    <row r="264" ht="12.15" customHeight="1"/>
    <row r="265" ht="12.15" customHeight="1"/>
    <row r="266" ht="12.15" customHeight="1"/>
    <row r="267" ht="12.15" customHeight="1"/>
    <row r="268" ht="12.15" customHeight="1"/>
    <row r="269" ht="12.15" customHeight="1"/>
    <row r="270" ht="12.15" customHeight="1"/>
    <row r="271" ht="12.15" customHeight="1"/>
    <row r="272" ht="12.15" customHeight="1"/>
    <row r="273" ht="12.15" customHeight="1"/>
    <row r="274" ht="12.15" customHeight="1"/>
    <row r="275" ht="12.15" customHeight="1"/>
    <row r="276" ht="12.15" customHeight="1"/>
    <row r="277" ht="12.15" customHeight="1"/>
    <row r="278" ht="12.15" customHeight="1"/>
    <row r="279" ht="12.15" customHeight="1"/>
    <row r="280" ht="12.15" customHeight="1"/>
    <row r="281" ht="12.15" customHeight="1"/>
    <row r="282" ht="12.15" customHeight="1"/>
    <row r="283" ht="12.15" customHeight="1"/>
    <row r="284" ht="12.15" customHeight="1"/>
    <row r="285" ht="12.15" customHeight="1"/>
    <row r="286" ht="12.15" customHeight="1"/>
    <row r="287" ht="12.15" customHeight="1"/>
    <row r="288" ht="12.15" customHeight="1"/>
    <row r="289" ht="12.15" customHeight="1"/>
    <row r="290" ht="12.15" customHeight="1"/>
    <row r="291" ht="12.15" customHeight="1"/>
    <row r="292" ht="12.15" customHeight="1"/>
    <row r="293" ht="12.15" customHeight="1"/>
    <row r="294" ht="12.15" customHeight="1"/>
    <row r="295" ht="12.15" customHeight="1"/>
    <row r="296" ht="12.15" customHeight="1"/>
    <row r="297" ht="12.15" customHeight="1"/>
    <row r="298" ht="12.15" customHeight="1"/>
    <row r="299" ht="12.15" customHeight="1"/>
    <row r="300" ht="12.15" customHeight="1"/>
    <row r="301" ht="12.15" customHeight="1"/>
    <row r="302" ht="12.15" customHeight="1"/>
    <row r="303" ht="12.15" customHeight="1"/>
    <row r="304" ht="12.15" customHeight="1"/>
    <row r="305" ht="12.15" customHeight="1"/>
    <row r="306" ht="12.15" customHeight="1"/>
    <row r="307" ht="12.15" customHeight="1"/>
    <row r="308" ht="12.15" customHeight="1"/>
    <row r="309" ht="12.15" customHeight="1"/>
    <row r="310" ht="12.15" customHeight="1"/>
    <row r="311" ht="12.15" customHeight="1"/>
    <row r="312" ht="12.15" customHeight="1"/>
    <row r="313" ht="12.15" customHeight="1"/>
    <row r="314" ht="12.15" customHeight="1"/>
    <row r="315" ht="12.15" customHeight="1"/>
    <row r="316" ht="12.15" customHeight="1"/>
    <row r="317" ht="12.15" customHeight="1"/>
    <row r="318" ht="12.15" customHeight="1"/>
  </sheetData>
  <mergeCells count="22">
    <mergeCell ref="Z6:AB6"/>
    <mergeCell ref="AD6:AF6"/>
    <mergeCell ref="AJ6:AL6"/>
    <mergeCell ref="A81:L82"/>
    <mergeCell ref="A4:L4"/>
    <mergeCell ref="M4:X4"/>
    <mergeCell ref="Y4:AG4"/>
    <mergeCell ref="AH4:AL4"/>
    <mergeCell ref="B6:D6"/>
    <mergeCell ref="F6:H6"/>
    <mergeCell ref="J6:L6"/>
    <mergeCell ref="N6:P6"/>
    <mergeCell ref="R6:T6"/>
    <mergeCell ref="V6:X6"/>
    <mergeCell ref="A2:L2"/>
    <mergeCell ref="M2:X2"/>
    <mergeCell ref="Y2:AG2"/>
    <mergeCell ref="AH2:AL2"/>
    <mergeCell ref="A3:L3"/>
    <mergeCell ref="M3:X3"/>
    <mergeCell ref="Y3:AG3"/>
    <mergeCell ref="AH3:AL3"/>
  </mergeCells>
  <hyperlinks>
    <hyperlink ref="A1" location="Índice!A1" display="Volver al Índice" xr:uid="{82FC23DD-71A9-4B03-AFE8-C3D03F0F12DA}"/>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471C-7DF1-4C78-9D78-09DF31966246}">
  <sheetPr>
    <pageSetUpPr fitToPage="1"/>
  </sheetPr>
  <dimension ref="A1:AQ73"/>
  <sheetViews>
    <sheetView showGridLines="0" zoomScaleNormal="100" zoomScaleSheetLayoutView="80" workbookViewId="0"/>
  </sheetViews>
  <sheetFormatPr baseColWidth="10" defaultColWidth="11.44140625" defaultRowHeight="13.2"/>
  <cols>
    <col min="1" max="1" width="42.44140625" style="1156" customWidth="1"/>
    <col min="2" max="2" width="12.5546875" style="1156" customWidth="1"/>
    <col min="3" max="3" width="9.33203125" style="1156" bestFit="1" customWidth="1"/>
    <col min="4" max="5" width="12.5546875" style="1156" customWidth="1"/>
    <col min="6" max="6" width="14.44140625" style="1156" customWidth="1"/>
    <col min="7" max="7" width="12.5546875" style="1156" customWidth="1"/>
    <col min="8" max="9" width="12.33203125" style="1156" customWidth="1"/>
    <col min="10" max="10" width="12.5546875" style="1156" customWidth="1"/>
    <col min="11" max="11" width="11.44140625" style="1156"/>
    <col min="12" max="12" width="12" style="1156" customWidth="1"/>
    <col min="13" max="16384" width="11.44140625" style="1156"/>
  </cols>
  <sheetData>
    <row r="1" spans="1:12" ht="15.75" customHeight="1">
      <c r="A1" s="1194" t="s">
        <v>1028</v>
      </c>
      <c r="B1" s="1155"/>
      <c r="C1" s="1155"/>
      <c r="D1" s="1155"/>
      <c r="E1" s="1155"/>
      <c r="F1" s="1155"/>
      <c r="G1" s="1155"/>
      <c r="H1" s="1155"/>
      <c r="I1" s="1155"/>
      <c r="J1" s="1155"/>
    </row>
    <row r="2" spans="1:12" s="1158" customFormat="1" ht="21.9" customHeight="1">
      <c r="A2" s="1157" t="s">
        <v>993</v>
      </c>
      <c r="B2" s="1157"/>
      <c r="C2" s="1157"/>
      <c r="D2" s="1157"/>
      <c r="E2" s="1157"/>
      <c r="F2" s="1157"/>
      <c r="G2" s="1157"/>
      <c r="H2" s="1157"/>
      <c r="I2" s="1157"/>
      <c r="J2" s="1157"/>
    </row>
    <row r="3" spans="1:12" s="1160" customFormat="1" ht="17.399999999999999">
      <c r="A3" s="1159">
        <v>45716</v>
      </c>
      <c r="B3" s="1159"/>
      <c r="C3" s="1159"/>
      <c r="D3" s="1159"/>
      <c r="E3" s="1159"/>
      <c r="F3" s="1159"/>
      <c r="G3" s="1159"/>
      <c r="H3" s="1159"/>
      <c r="I3" s="1159"/>
      <c r="J3" s="1159"/>
    </row>
    <row r="4" spans="1:12" s="1162" customFormat="1" ht="16.8">
      <c r="A4" s="1161" t="s">
        <v>994</v>
      </c>
      <c r="B4" s="1161"/>
      <c r="C4" s="1161"/>
      <c r="D4" s="1161"/>
      <c r="E4" s="1161"/>
      <c r="F4" s="1161"/>
      <c r="G4" s="1161"/>
      <c r="H4" s="1161"/>
      <c r="I4" s="1161"/>
      <c r="J4" s="1161"/>
    </row>
    <row r="5" spans="1:12" ht="14.4" thickBot="1">
      <c r="A5" s="1163" t="s">
        <v>995</v>
      </c>
      <c r="B5" s="1164"/>
      <c r="C5" s="1164"/>
      <c r="D5" s="1164"/>
      <c r="E5" s="1164"/>
      <c r="F5" s="1164"/>
      <c r="G5" s="1164"/>
      <c r="H5" s="1164"/>
      <c r="I5" s="1164"/>
      <c r="J5" s="1164"/>
    </row>
    <row r="6" spans="1:12" ht="52.5" customHeight="1">
      <c r="A6" s="1165"/>
      <c r="B6" s="1166" t="s">
        <v>28</v>
      </c>
      <c r="C6" s="1166" t="s">
        <v>29</v>
      </c>
      <c r="D6" s="1166" t="s">
        <v>30</v>
      </c>
      <c r="E6" s="1166" t="s">
        <v>535</v>
      </c>
      <c r="F6" s="1166" t="s">
        <v>32</v>
      </c>
      <c r="G6" s="1166" t="s">
        <v>33</v>
      </c>
      <c r="H6" s="1166" t="s">
        <v>34</v>
      </c>
      <c r="I6" s="1166" t="s">
        <v>35</v>
      </c>
      <c r="J6" s="1167" t="s">
        <v>747</v>
      </c>
    </row>
    <row r="7" spans="1:12" s="1171" customFormat="1" ht="26.1" customHeight="1">
      <c r="A7" s="1168" t="s">
        <v>996</v>
      </c>
      <c r="B7" s="1168"/>
      <c r="C7" s="1169"/>
      <c r="D7" s="1169"/>
      <c r="E7" s="1169"/>
      <c r="F7" s="1169"/>
      <c r="G7" s="1169"/>
      <c r="H7" s="1169"/>
      <c r="I7" s="1169"/>
      <c r="J7" s="1170"/>
    </row>
    <row r="8" spans="1:12" s="1171" customFormat="1" ht="16.5" customHeight="1">
      <c r="A8" s="1172" t="s">
        <v>997</v>
      </c>
      <c r="B8" s="1173">
        <v>22.112988804021665</v>
      </c>
      <c r="C8" s="1173">
        <v>18.12</v>
      </c>
      <c r="D8" s="1173">
        <v>23.740000000000002</v>
      </c>
      <c r="E8" s="1173">
        <v>12.36</v>
      </c>
      <c r="F8" s="1173">
        <v>17.420000000000002</v>
      </c>
      <c r="G8" s="1173">
        <v>16.940000000000001</v>
      </c>
      <c r="H8" s="1173">
        <v>11.63</v>
      </c>
      <c r="I8" s="1173">
        <v>25.66</v>
      </c>
      <c r="J8" s="1173">
        <v>19.275474626680648</v>
      </c>
    </row>
    <row r="9" spans="1:12" s="1171" customFormat="1" ht="13.65" customHeight="1">
      <c r="A9" s="1174" t="s">
        <v>998</v>
      </c>
      <c r="B9" s="1173">
        <v>2.73</v>
      </c>
      <c r="C9" s="1173">
        <v>5.97</v>
      </c>
      <c r="D9" s="1173">
        <v>4.67</v>
      </c>
      <c r="E9" s="1173">
        <v>3.04</v>
      </c>
      <c r="F9" s="1173">
        <v>3.77</v>
      </c>
      <c r="G9" s="1173">
        <v>3.97</v>
      </c>
      <c r="H9" s="1173">
        <v>6.8</v>
      </c>
      <c r="I9" s="1173">
        <v>1.46</v>
      </c>
      <c r="J9" s="1173">
        <v>3.85</v>
      </c>
      <c r="K9" s="1175"/>
      <c r="L9" s="1176"/>
    </row>
    <row r="10" spans="1:12" s="1171" customFormat="1" ht="21.9" customHeight="1">
      <c r="A10" s="16" t="s">
        <v>999</v>
      </c>
      <c r="B10" s="1177"/>
      <c r="C10" s="1177"/>
      <c r="D10" s="1177"/>
      <c r="E10" s="1177"/>
      <c r="F10" s="1177"/>
      <c r="G10" s="1177"/>
      <c r="H10" s="1177"/>
      <c r="I10" s="1177"/>
      <c r="J10" s="1177"/>
      <c r="K10" s="1177"/>
      <c r="L10" s="1176"/>
    </row>
    <row r="11" spans="1:12" s="1171" customFormat="1" ht="13.65" customHeight="1">
      <c r="A11" s="15" t="s">
        <v>1000</v>
      </c>
      <c r="B11" s="1173">
        <v>4.78</v>
      </c>
      <c r="C11" s="1173">
        <v>6.84</v>
      </c>
      <c r="D11" s="1173">
        <v>3.75</v>
      </c>
      <c r="E11" s="1173">
        <v>8.84</v>
      </c>
      <c r="F11" s="1173">
        <v>4.6500000000000004</v>
      </c>
      <c r="G11" s="1173">
        <v>6.1</v>
      </c>
      <c r="H11" s="1173">
        <v>10.49</v>
      </c>
      <c r="I11" s="1173">
        <v>5.69</v>
      </c>
      <c r="J11" s="1173">
        <v>5.72</v>
      </c>
      <c r="K11" s="1175"/>
      <c r="L11" s="1176"/>
    </row>
    <row r="12" spans="1:12" s="1171" customFormat="1" ht="13.65" customHeight="1">
      <c r="A12" s="15" t="s">
        <v>1001</v>
      </c>
      <c r="B12" s="1173">
        <v>4.49</v>
      </c>
      <c r="C12" s="1173">
        <v>4.55</v>
      </c>
      <c r="D12" s="1173">
        <v>4.07</v>
      </c>
      <c r="E12" s="1173">
        <v>5.69</v>
      </c>
      <c r="F12" s="1173">
        <v>4.17</v>
      </c>
      <c r="G12" s="1173">
        <v>4.4400000000000004</v>
      </c>
      <c r="H12" s="1173">
        <v>7.23</v>
      </c>
      <c r="I12" s="1173">
        <v>2.57</v>
      </c>
      <c r="J12" s="1173">
        <v>4.57</v>
      </c>
      <c r="K12" s="1175"/>
      <c r="L12" s="1176"/>
    </row>
    <row r="13" spans="1:12" s="1171" customFormat="1" ht="13.65" customHeight="1">
      <c r="A13" s="15" t="s">
        <v>1002</v>
      </c>
      <c r="B13" s="1173">
        <v>8.0399999999999991</v>
      </c>
      <c r="C13" s="1173">
        <v>2.12</v>
      </c>
      <c r="D13" s="1173">
        <v>2.97</v>
      </c>
      <c r="E13" s="1173">
        <v>5.88</v>
      </c>
      <c r="F13" s="1173">
        <v>1.1200000000000001</v>
      </c>
      <c r="G13" s="1173">
        <v>1.47</v>
      </c>
      <c r="H13" s="1173">
        <v>2.87</v>
      </c>
      <c r="I13" s="1173">
        <v>1.1200000000000001</v>
      </c>
      <c r="J13" s="1173">
        <v>3.43</v>
      </c>
      <c r="K13" s="1175"/>
      <c r="L13" s="1176"/>
    </row>
    <row r="14" spans="1:12" s="1171" customFormat="1" ht="13.65" customHeight="1">
      <c r="A14" s="15" t="s">
        <v>1003</v>
      </c>
      <c r="B14" s="1173">
        <v>272.66000000000003</v>
      </c>
      <c r="C14" s="1173">
        <v>114.01</v>
      </c>
      <c r="D14" s="1173">
        <v>253.94</v>
      </c>
      <c r="E14" s="1173">
        <v>150.81</v>
      </c>
      <c r="F14" s="1173">
        <v>159.94999999999999</v>
      </c>
      <c r="G14" s="1173">
        <v>168.49</v>
      </c>
      <c r="H14" s="1173">
        <v>107.45</v>
      </c>
      <c r="I14" s="1173">
        <v>100.39</v>
      </c>
      <c r="J14" s="1173">
        <v>171.19</v>
      </c>
      <c r="K14" s="1175"/>
      <c r="L14" s="1176"/>
    </row>
    <row r="15" spans="1:12" s="1171" customFormat="1" ht="21.9" customHeight="1">
      <c r="A15" s="1168" t="s">
        <v>1004</v>
      </c>
      <c r="B15" s="1177"/>
      <c r="C15" s="1177"/>
      <c r="D15" s="1177"/>
      <c r="E15" s="1177"/>
      <c r="F15" s="1177"/>
      <c r="G15" s="1177"/>
      <c r="H15" s="1177"/>
      <c r="I15" s="1177"/>
      <c r="J15" s="1177"/>
      <c r="K15" s="1177"/>
      <c r="L15" s="1176"/>
    </row>
    <row r="16" spans="1:12" s="1171" customFormat="1" ht="13.65" customHeight="1">
      <c r="A16" s="1174" t="s">
        <v>1005</v>
      </c>
      <c r="B16" s="1173">
        <v>11.25</v>
      </c>
      <c r="C16" s="1173">
        <v>11.45</v>
      </c>
      <c r="D16" s="1173">
        <v>10.01</v>
      </c>
      <c r="E16" s="1173">
        <v>18.14</v>
      </c>
      <c r="F16" s="1173">
        <v>16.920000000000002</v>
      </c>
      <c r="G16" s="1173">
        <v>9.7200000000000006</v>
      </c>
      <c r="H16" s="1173">
        <v>9.51</v>
      </c>
      <c r="I16" s="1173" t="s">
        <v>1006</v>
      </c>
      <c r="J16" s="1173">
        <v>12.72</v>
      </c>
      <c r="K16" s="1175"/>
      <c r="L16" s="1176"/>
    </row>
    <row r="17" spans="1:12" s="1171" customFormat="1" ht="13.65" customHeight="1">
      <c r="A17" s="1174" t="s">
        <v>1007</v>
      </c>
      <c r="B17" s="1173">
        <v>42.87</v>
      </c>
      <c r="C17" s="1173">
        <v>60.19</v>
      </c>
      <c r="D17" s="1173">
        <v>39.9</v>
      </c>
      <c r="E17" s="1173">
        <v>63.15</v>
      </c>
      <c r="F17" s="1173">
        <v>52.18</v>
      </c>
      <c r="G17" s="1173">
        <v>52.51</v>
      </c>
      <c r="H17" s="1173">
        <v>62.96</v>
      </c>
      <c r="I17" s="1173">
        <v>77.010000000000005</v>
      </c>
      <c r="J17" s="1173">
        <v>50.93</v>
      </c>
      <c r="K17" s="1175"/>
      <c r="L17" s="1176"/>
    </row>
    <row r="18" spans="1:12" s="1171" customFormat="1" ht="13.65" customHeight="1">
      <c r="A18" s="1174" t="s">
        <v>1008</v>
      </c>
      <c r="B18" s="1173">
        <v>88.1</v>
      </c>
      <c r="C18" s="1173">
        <v>94.37</v>
      </c>
      <c r="D18" s="1173">
        <v>90.03</v>
      </c>
      <c r="E18" s="1173">
        <v>96.65</v>
      </c>
      <c r="F18" s="1173">
        <v>69.38</v>
      </c>
      <c r="G18" s="1173">
        <v>84.39</v>
      </c>
      <c r="H18" s="1173">
        <v>96.98</v>
      </c>
      <c r="I18" s="1173">
        <v>87.39</v>
      </c>
      <c r="J18" s="1173">
        <v>85.93</v>
      </c>
      <c r="K18" s="1175"/>
      <c r="L18" s="1176"/>
    </row>
    <row r="19" spans="1:12" s="1171" customFormat="1" ht="13.65" customHeight="1">
      <c r="A19" s="1174" t="s">
        <v>1009</v>
      </c>
      <c r="B19" s="1173">
        <v>28</v>
      </c>
      <c r="C19" s="1173">
        <v>24.16</v>
      </c>
      <c r="D19" s="1173">
        <v>30.76</v>
      </c>
      <c r="E19" s="1173">
        <v>37.22</v>
      </c>
      <c r="F19" s="1173">
        <v>26.97</v>
      </c>
      <c r="G19" s="1173">
        <v>20.82</v>
      </c>
      <c r="H19" s="1173">
        <v>22.88</v>
      </c>
      <c r="I19" s="1173" t="s">
        <v>1006</v>
      </c>
      <c r="J19" s="1173">
        <v>28.02</v>
      </c>
      <c r="K19" s="1175"/>
      <c r="L19" s="1176"/>
    </row>
    <row r="20" spans="1:12" s="1171" customFormat="1" ht="13.65" customHeight="1">
      <c r="A20" s="1174" t="s">
        <v>1010</v>
      </c>
      <c r="B20" s="1178">
        <v>1388</v>
      </c>
      <c r="C20" s="1178">
        <v>884</v>
      </c>
      <c r="D20" s="1179">
        <v>888</v>
      </c>
      <c r="E20" s="1178">
        <v>401</v>
      </c>
      <c r="F20" s="1178">
        <v>1160</v>
      </c>
      <c r="G20" s="1178">
        <v>5456</v>
      </c>
      <c r="H20" s="1179">
        <v>769</v>
      </c>
      <c r="I20" s="1179">
        <v>667</v>
      </c>
      <c r="J20" s="1178">
        <v>1115</v>
      </c>
      <c r="K20" s="1180"/>
      <c r="L20" s="1176"/>
    </row>
    <row r="21" spans="1:12" s="1171" customFormat="1" ht="13.65" customHeight="1">
      <c r="A21" s="1174" t="s">
        <v>1011</v>
      </c>
      <c r="B21" s="1178">
        <v>10434.462549180329</v>
      </c>
      <c r="C21" s="1178">
        <v>13504.244297520661</v>
      </c>
      <c r="D21" s="1179">
        <v>5190.145831395349</v>
      </c>
      <c r="E21" s="1178">
        <v>8104.9180322580642</v>
      </c>
      <c r="F21" s="1178">
        <v>13423.845833333333</v>
      </c>
      <c r="G21" s="1178">
        <v>0</v>
      </c>
      <c r="H21" s="1178">
        <v>10915.606469387754</v>
      </c>
      <c r="I21" s="1178">
        <v>56129.180500000002</v>
      </c>
      <c r="J21" s="1178">
        <v>10044.633904761904</v>
      </c>
      <c r="K21" s="1180"/>
      <c r="L21" s="1176"/>
    </row>
    <row r="22" spans="1:12" s="1171" customFormat="1" ht="21.9" customHeight="1">
      <c r="A22" s="1168" t="s">
        <v>1012</v>
      </c>
      <c r="B22" s="1177"/>
      <c r="C22" s="1177"/>
      <c r="D22" s="1177"/>
      <c r="E22" s="1177"/>
      <c r="F22" s="1177"/>
      <c r="G22" s="1177"/>
      <c r="H22" s="1177"/>
      <c r="I22" s="1177"/>
      <c r="J22" s="1177"/>
      <c r="K22" s="1177"/>
      <c r="L22" s="1176"/>
    </row>
    <row r="23" spans="1:12" s="1171" customFormat="1" ht="13.65" customHeight="1">
      <c r="A23" s="1174" t="s">
        <v>1013</v>
      </c>
      <c r="B23" s="1173">
        <v>9.2899999999999991</v>
      </c>
      <c r="C23" s="1173">
        <v>4.28</v>
      </c>
      <c r="D23" s="1173">
        <v>19.47</v>
      </c>
      <c r="E23" s="1173">
        <v>-22.39</v>
      </c>
      <c r="F23" s="1173">
        <v>-1.97</v>
      </c>
      <c r="G23" s="1173">
        <v>17.649999999999999</v>
      </c>
      <c r="H23" s="1173">
        <v>-7.5</v>
      </c>
      <c r="I23" s="1173" t="s">
        <v>1006</v>
      </c>
      <c r="J23" s="1173">
        <v>7.73</v>
      </c>
      <c r="K23" s="1175"/>
      <c r="L23" s="1176"/>
    </row>
    <row r="24" spans="1:12" s="1171" customFormat="1" ht="13.65" customHeight="1">
      <c r="A24" s="1174" t="s">
        <v>1014</v>
      </c>
      <c r="B24" s="1173">
        <v>2.5</v>
      </c>
      <c r="C24" s="1173">
        <v>0.69</v>
      </c>
      <c r="D24" s="1173">
        <v>4.1500000000000004</v>
      </c>
      <c r="E24" s="1173">
        <v>-2.86</v>
      </c>
      <c r="F24" s="1173">
        <v>-0.32</v>
      </c>
      <c r="G24" s="1173">
        <v>3.9</v>
      </c>
      <c r="H24" s="1173">
        <v>-0.76</v>
      </c>
      <c r="I24" s="1173" t="s">
        <v>1006</v>
      </c>
      <c r="J24" s="1173">
        <v>1.5</v>
      </c>
      <c r="K24" s="1175"/>
      <c r="L24" s="1176"/>
    </row>
    <row r="25" spans="1:12" s="1171" customFormat="1" ht="21.9" customHeight="1">
      <c r="A25" s="1168" t="s">
        <v>1015</v>
      </c>
      <c r="B25" s="1177"/>
      <c r="C25" s="1177"/>
      <c r="D25" s="1177"/>
      <c r="E25" s="1177"/>
      <c r="F25" s="1177"/>
      <c r="G25" s="1177"/>
      <c r="H25" s="1177"/>
      <c r="I25" s="1177"/>
      <c r="J25" s="1177"/>
      <c r="K25" s="1177"/>
      <c r="L25" s="1176"/>
    </row>
    <row r="26" spans="1:12" s="1171" customFormat="1" ht="13.65" customHeight="1">
      <c r="A26" s="15" t="s">
        <v>1016</v>
      </c>
      <c r="B26" s="1173">
        <v>24.77</v>
      </c>
      <c r="C26" s="1173">
        <v>14.13</v>
      </c>
      <c r="D26" s="1173">
        <v>56.69</v>
      </c>
      <c r="E26" s="1173">
        <v>36.14</v>
      </c>
      <c r="F26" s="1173">
        <v>17.579999999999998</v>
      </c>
      <c r="G26" s="1173">
        <v>9.08</v>
      </c>
      <c r="H26" s="1173">
        <v>33.01</v>
      </c>
      <c r="I26" s="1173">
        <v>15.09</v>
      </c>
      <c r="J26" s="1173">
        <v>23.8</v>
      </c>
      <c r="K26" s="1175"/>
      <c r="L26" s="1176"/>
    </row>
    <row r="27" spans="1:12" s="1171" customFormat="1" ht="13.65" customHeight="1">
      <c r="A27" s="15" t="s">
        <v>1017</v>
      </c>
      <c r="B27" s="1173">
        <v>116.05</v>
      </c>
      <c r="C27" s="1173">
        <v>99.83</v>
      </c>
      <c r="D27" s="1173">
        <v>29201.31</v>
      </c>
      <c r="E27" s="1173">
        <v>101.71</v>
      </c>
      <c r="F27" s="1173">
        <v>118.09</v>
      </c>
      <c r="G27" s="1173">
        <v>21.4</v>
      </c>
      <c r="H27" s="1173">
        <v>122.97</v>
      </c>
      <c r="I27" s="1173" t="s">
        <v>66</v>
      </c>
      <c r="J27" s="1173">
        <v>63.48</v>
      </c>
      <c r="K27" s="1175"/>
      <c r="L27" s="1176"/>
    </row>
    <row r="28" spans="1:12" ht="6" customHeight="1" thickBot="1">
      <c r="A28" s="1181"/>
      <c r="B28" s="1181"/>
      <c r="C28" s="1182"/>
      <c r="D28" s="1182"/>
      <c r="E28" s="1182"/>
      <c r="F28" s="1182"/>
      <c r="G28" s="1182"/>
      <c r="H28" s="1182"/>
      <c r="I28" s="1182"/>
      <c r="J28" s="1183"/>
    </row>
    <row r="29" spans="1:12" s="1186" customFormat="1" ht="15" customHeight="1">
      <c r="A29" s="1184" t="s">
        <v>1018</v>
      </c>
      <c r="B29" s="1185"/>
    </row>
    <row r="30" spans="1:12" s="1186" customFormat="1" ht="10.199999999999999">
      <c r="A30" s="460" t="s">
        <v>1019</v>
      </c>
      <c r="B30" s="1185"/>
    </row>
    <row r="31" spans="1:12" ht="13.8">
      <c r="A31" s="460" t="s">
        <v>1020</v>
      </c>
      <c r="B31" s="1187"/>
      <c r="C31" s="1187"/>
      <c r="D31" s="1187"/>
      <c r="E31" s="1187"/>
      <c r="F31" s="1187"/>
      <c r="G31" s="1187"/>
      <c r="H31" s="1187"/>
      <c r="I31" s="1187"/>
      <c r="J31" s="1187"/>
    </row>
    <row r="32" spans="1:12">
      <c r="A32" s="785" t="s">
        <v>1021</v>
      </c>
      <c r="B32" s="785"/>
      <c r="C32" s="785"/>
      <c r="D32" s="785"/>
      <c r="E32" s="785"/>
      <c r="F32" s="785"/>
      <c r="G32" s="785"/>
      <c r="H32" s="785"/>
      <c r="I32" s="785"/>
      <c r="J32" s="785"/>
    </row>
    <row r="33" spans="1:12">
      <c r="A33" s="785"/>
      <c r="B33" s="785"/>
      <c r="C33" s="785"/>
      <c r="D33" s="785"/>
      <c r="E33" s="785"/>
      <c r="F33" s="785"/>
      <c r="G33" s="785"/>
      <c r="H33" s="785"/>
      <c r="I33" s="785"/>
      <c r="J33" s="785"/>
    </row>
    <row r="34" spans="1:12" ht="13.35" customHeight="1">
      <c r="A34" s="1123" t="s">
        <v>941</v>
      </c>
      <c r="B34" s="1123"/>
      <c r="C34" s="1123"/>
      <c r="D34" s="1123"/>
      <c r="E34" s="1123"/>
      <c r="F34" s="1123"/>
      <c r="G34" s="1123"/>
      <c r="H34" s="1123"/>
      <c r="I34" s="1123"/>
      <c r="J34" s="1123"/>
      <c r="K34" s="1188"/>
      <c r="L34" s="1188"/>
    </row>
    <row r="35" spans="1:12">
      <c r="A35" s="1188"/>
      <c r="B35" s="1188"/>
      <c r="C35" s="1188"/>
      <c r="D35" s="1188"/>
      <c r="E35" s="1188"/>
      <c r="F35" s="1188"/>
      <c r="G35" s="1188"/>
      <c r="H35" s="1188"/>
      <c r="I35" s="1188"/>
      <c r="J35" s="1188"/>
      <c r="K35" s="1188"/>
      <c r="L35" s="1188"/>
    </row>
    <row r="72" spans="2:43" ht="13.8" thickBot="1"/>
    <row r="73" spans="2:43" s="7" customFormat="1" ht="29.25" customHeight="1" thickTop="1">
      <c r="B73" s="1156"/>
      <c r="C73" s="1189"/>
      <c r="D73" s="1054" t="s">
        <v>1022</v>
      </c>
      <c r="E73" s="1054"/>
      <c r="F73" s="1054"/>
      <c r="G73" s="1054" t="s">
        <v>1023</v>
      </c>
      <c r="H73" s="1054"/>
      <c r="I73" s="1054"/>
      <c r="J73" s="1054"/>
      <c r="K73" s="1190"/>
      <c r="L73" s="1138"/>
      <c r="M73" s="1054" t="s">
        <v>29</v>
      </c>
      <c r="N73" s="1054"/>
      <c r="O73" s="1054"/>
      <c r="P73" s="1138"/>
      <c r="Q73" s="1054" t="s">
        <v>842</v>
      </c>
      <c r="R73" s="1054"/>
      <c r="S73" s="1054"/>
      <c r="T73" s="1156"/>
      <c r="U73" s="1054" t="s">
        <v>1024</v>
      </c>
      <c r="V73" s="1054"/>
      <c r="W73" s="1054"/>
      <c r="X73" s="1057"/>
      <c r="Y73" s="1054" t="s">
        <v>1025</v>
      </c>
      <c r="Z73" s="1054"/>
      <c r="AA73" s="1054"/>
      <c r="AB73" s="1057"/>
      <c r="AC73" s="1054" t="s">
        <v>1026</v>
      </c>
      <c r="AD73" s="1054"/>
      <c r="AE73" s="1054"/>
      <c r="AF73" s="1156"/>
      <c r="AG73" s="1054" t="s">
        <v>843</v>
      </c>
      <c r="AH73" s="1054"/>
      <c r="AI73" s="1054"/>
      <c r="AJ73" s="1057"/>
      <c r="AK73" s="1054" t="s">
        <v>844</v>
      </c>
      <c r="AL73" s="1054"/>
      <c r="AM73" s="1054"/>
      <c r="AN73" s="1057"/>
      <c r="AO73" s="1058" t="s">
        <v>747</v>
      </c>
      <c r="AP73" s="1058"/>
      <c r="AQ73" s="1058"/>
    </row>
  </sheetData>
  <mergeCells count="15">
    <mergeCell ref="AK73:AM73"/>
    <mergeCell ref="AO73:AQ73"/>
    <mergeCell ref="M73:O73"/>
    <mergeCell ref="Q73:S73"/>
    <mergeCell ref="U73:W73"/>
    <mergeCell ref="Y73:AA73"/>
    <mergeCell ref="AC73:AE73"/>
    <mergeCell ref="AG73:AI73"/>
    <mergeCell ref="A2:J2"/>
    <mergeCell ref="A3:J3"/>
    <mergeCell ref="A4:J4"/>
    <mergeCell ref="A32:J33"/>
    <mergeCell ref="A34:J34"/>
    <mergeCell ref="D73:F73"/>
    <mergeCell ref="G73:J73"/>
  </mergeCells>
  <hyperlinks>
    <hyperlink ref="A1" location="Índice!A1" display="Volver al Índice" xr:uid="{29FF217B-628A-4948-B2A4-191509B814E1}"/>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EAB9-0C6B-49EE-867C-9A34F73EF90E}">
  <dimension ref="A1:K203"/>
  <sheetViews>
    <sheetView showGridLines="0" zoomScaleNormal="100" workbookViewId="0"/>
  </sheetViews>
  <sheetFormatPr baseColWidth="10" defaultColWidth="11.44140625" defaultRowHeight="13.2"/>
  <cols>
    <col min="1" max="1" width="46.44140625" style="540" customWidth="1"/>
    <col min="2" max="2" width="10.44140625" style="540" customWidth="1"/>
    <col min="3" max="5" width="15.44140625" style="540" customWidth="1"/>
    <col min="6" max="6" width="11.44140625" style="540" customWidth="1"/>
    <col min="7" max="7" width="11.44140625" style="540" hidden="1" customWidth="1"/>
    <col min="8" max="256" width="11.44140625" style="540"/>
    <col min="257" max="257" width="46.44140625" style="540" customWidth="1"/>
    <col min="258" max="258" width="10.44140625" style="540" customWidth="1"/>
    <col min="259" max="261" width="15.44140625" style="540" customWidth="1"/>
    <col min="262" max="262" width="11.44140625" style="540"/>
    <col min="263" max="263" width="0" style="540" hidden="1" customWidth="1"/>
    <col min="264" max="512" width="11.44140625" style="540"/>
    <col min="513" max="513" width="46.44140625" style="540" customWidth="1"/>
    <col min="514" max="514" width="10.44140625" style="540" customWidth="1"/>
    <col min="515" max="517" width="15.44140625" style="540" customWidth="1"/>
    <col min="518" max="518" width="11.44140625" style="540"/>
    <col min="519" max="519" width="0" style="540" hidden="1" customWidth="1"/>
    <col min="520" max="768" width="11.44140625" style="540"/>
    <col min="769" max="769" width="46.44140625" style="540" customWidth="1"/>
    <col min="770" max="770" width="10.44140625" style="540" customWidth="1"/>
    <col min="771" max="773" width="15.44140625" style="540" customWidth="1"/>
    <col min="774" max="774" width="11.44140625" style="540"/>
    <col min="775" max="775" width="0" style="540" hidden="1" customWidth="1"/>
    <col min="776" max="1024" width="11.44140625" style="540"/>
    <col min="1025" max="1025" width="46.44140625" style="540" customWidth="1"/>
    <col min="1026" max="1026" width="10.44140625" style="540" customWidth="1"/>
    <col min="1027" max="1029" width="15.44140625" style="540" customWidth="1"/>
    <col min="1030" max="1030" width="11.44140625" style="540"/>
    <col min="1031" max="1031" width="0" style="540" hidden="1" customWidth="1"/>
    <col min="1032" max="1280" width="11.44140625" style="540"/>
    <col min="1281" max="1281" width="46.44140625" style="540" customWidth="1"/>
    <col min="1282" max="1282" width="10.44140625" style="540" customWidth="1"/>
    <col min="1283" max="1285" width="15.44140625" style="540" customWidth="1"/>
    <col min="1286" max="1286" width="11.44140625" style="540"/>
    <col min="1287" max="1287" width="0" style="540" hidden="1" customWidth="1"/>
    <col min="1288" max="1536" width="11.44140625" style="540"/>
    <col min="1537" max="1537" width="46.44140625" style="540" customWidth="1"/>
    <col min="1538" max="1538" width="10.44140625" style="540" customWidth="1"/>
    <col min="1539" max="1541" width="15.44140625" style="540" customWidth="1"/>
    <col min="1542" max="1542" width="11.44140625" style="540"/>
    <col min="1543" max="1543" width="0" style="540" hidden="1" customWidth="1"/>
    <col min="1544" max="1792" width="11.44140625" style="540"/>
    <col min="1793" max="1793" width="46.44140625" style="540" customWidth="1"/>
    <col min="1794" max="1794" width="10.44140625" style="540" customWidth="1"/>
    <col min="1795" max="1797" width="15.44140625" style="540" customWidth="1"/>
    <col min="1798" max="1798" width="11.44140625" style="540"/>
    <col min="1799" max="1799" width="0" style="540" hidden="1" customWidth="1"/>
    <col min="1800" max="2048" width="11.44140625" style="540"/>
    <col min="2049" max="2049" width="46.44140625" style="540" customWidth="1"/>
    <col min="2050" max="2050" width="10.44140625" style="540" customWidth="1"/>
    <col min="2051" max="2053" width="15.44140625" style="540" customWidth="1"/>
    <col min="2054" max="2054" width="11.44140625" style="540"/>
    <col min="2055" max="2055" width="0" style="540" hidden="1" customWidth="1"/>
    <col min="2056" max="2304" width="11.44140625" style="540"/>
    <col min="2305" max="2305" width="46.44140625" style="540" customWidth="1"/>
    <col min="2306" max="2306" width="10.44140625" style="540" customWidth="1"/>
    <col min="2307" max="2309" width="15.44140625" style="540" customWidth="1"/>
    <col min="2310" max="2310" width="11.44140625" style="540"/>
    <col min="2311" max="2311" width="0" style="540" hidden="1" customWidth="1"/>
    <col min="2312" max="2560" width="11.44140625" style="540"/>
    <col min="2561" max="2561" width="46.44140625" style="540" customWidth="1"/>
    <col min="2562" max="2562" width="10.44140625" style="540" customWidth="1"/>
    <col min="2563" max="2565" width="15.44140625" style="540" customWidth="1"/>
    <col min="2566" max="2566" width="11.44140625" style="540"/>
    <col min="2567" max="2567" width="0" style="540" hidden="1" customWidth="1"/>
    <col min="2568" max="2816" width="11.44140625" style="540"/>
    <col min="2817" max="2817" width="46.44140625" style="540" customWidth="1"/>
    <col min="2818" max="2818" width="10.44140625" style="540" customWidth="1"/>
    <col min="2819" max="2821" width="15.44140625" style="540" customWidth="1"/>
    <col min="2822" max="2822" width="11.44140625" style="540"/>
    <col min="2823" max="2823" width="0" style="540" hidden="1" customWidth="1"/>
    <col min="2824" max="3072" width="11.44140625" style="540"/>
    <col min="3073" max="3073" width="46.44140625" style="540" customWidth="1"/>
    <col min="3074" max="3074" width="10.44140625" style="540" customWidth="1"/>
    <col min="3075" max="3077" width="15.44140625" style="540" customWidth="1"/>
    <col min="3078" max="3078" width="11.44140625" style="540"/>
    <col min="3079" max="3079" width="0" style="540" hidden="1" customWidth="1"/>
    <col min="3080" max="3328" width="11.44140625" style="540"/>
    <col min="3329" max="3329" width="46.44140625" style="540" customWidth="1"/>
    <col min="3330" max="3330" width="10.44140625" style="540" customWidth="1"/>
    <col min="3331" max="3333" width="15.44140625" style="540" customWidth="1"/>
    <col min="3334" max="3334" width="11.44140625" style="540"/>
    <col min="3335" max="3335" width="0" style="540" hidden="1" customWidth="1"/>
    <col min="3336" max="3584" width="11.44140625" style="540"/>
    <col min="3585" max="3585" width="46.44140625" style="540" customWidth="1"/>
    <col min="3586" max="3586" width="10.44140625" style="540" customWidth="1"/>
    <col min="3587" max="3589" width="15.44140625" style="540" customWidth="1"/>
    <col min="3590" max="3590" width="11.44140625" style="540"/>
    <col min="3591" max="3591" width="0" style="540" hidden="1" customWidth="1"/>
    <col min="3592" max="3840" width="11.44140625" style="540"/>
    <col min="3841" max="3841" width="46.44140625" style="540" customWidth="1"/>
    <col min="3842" max="3842" width="10.44140625" style="540" customWidth="1"/>
    <col min="3843" max="3845" width="15.44140625" style="540" customWidth="1"/>
    <col min="3846" max="3846" width="11.44140625" style="540"/>
    <col min="3847" max="3847" width="0" style="540" hidden="1" customWidth="1"/>
    <col min="3848" max="4096" width="11.44140625" style="540"/>
    <col min="4097" max="4097" width="46.44140625" style="540" customWidth="1"/>
    <col min="4098" max="4098" width="10.44140625" style="540" customWidth="1"/>
    <col min="4099" max="4101" width="15.44140625" style="540" customWidth="1"/>
    <col min="4102" max="4102" width="11.44140625" style="540"/>
    <col min="4103" max="4103" width="0" style="540" hidden="1" customWidth="1"/>
    <col min="4104" max="4352" width="11.44140625" style="540"/>
    <col min="4353" max="4353" width="46.44140625" style="540" customWidth="1"/>
    <col min="4354" max="4354" width="10.44140625" style="540" customWidth="1"/>
    <col min="4355" max="4357" width="15.44140625" style="540" customWidth="1"/>
    <col min="4358" max="4358" width="11.44140625" style="540"/>
    <col min="4359" max="4359" width="0" style="540" hidden="1" customWidth="1"/>
    <col min="4360" max="4608" width="11.44140625" style="540"/>
    <col min="4609" max="4609" width="46.44140625" style="540" customWidth="1"/>
    <col min="4610" max="4610" width="10.44140625" style="540" customWidth="1"/>
    <col min="4611" max="4613" width="15.44140625" style="540" customWidth="1"/>
    <col min="4614" max="4614" width="11.44140625" style="540"/>
    <col min="4615" max="4615" width="0" style="540" hidden="1" customWidth="1"/>
    <col min="4616" max="4864" width="11.44140625" style="540"/>
    <col min="4865" max="4865" width="46.44140625" style="540" customWidth="1"/>
    <col min="4866" max="4866" width="10.44140625" style="540" customWidth="1"/>
    <col min="4867" max="4869" width="15.44140625" style="540" customWidth="1"/>
    <col min="4870" max="4870" width="11.44140625" style="540"/>
    <col min="4871" max="4871" width="0" style="540" hidden="1" customWidth="1"/>
    <col min="4872" max="5120" width="11.44140625" style="540"/>
    <col min="5121" max="5121" width="46.44140625" style="540" customWidth="1"/>
    <col min="5122" max="5122" width="10.44140625" style="540" customWidth="1"/>
    <col min="5123" max="5125" width="15.44140625" style="540" customWidth="1"/>
    <col min="5126" max="5126" width="11.44140625" style="540"/>
    <col min="5127" max="5127" width="0" style="540" hidden="1" customWidth="1"/>
    <col min="5128" max="5376" width="11.44140625" style="540"/>
    <col min="5377" max="5377" width="46.44140625" style="540" customWidth="1"/>
    <col min="5378" max="5378" width="10.44140625" style="540" customWidth="1"/>
    <col min="5379" max="5381" width="15.44140625" style="540" customWidth="1"/>
    <col min="5382" max="5382" width="11.44140625" style="540"/>
    <col min="5383" max="5383" width="0" style="540" hidden="1" customWidth="1"/>
    <col min="5384" max="5632" width="11.44140625" style="540"/>
    <col min="5633" max="5633" width="46.44140625" style="540" customWidth="1"/>
    <col min="5634" max="5634" width="10.44140625" style="540" customWidth="1"/>
    <col min="5635" max="5637" width="15.44140625" style="540" customWidth="1"/>
    <col min="5638" max="5638" width="11.44140625" style="540"/>
    <col min="5639" max="5639" width="0" style="540" hidden="1" customWidth="1"/>
    <col min="5640" max="5888" width="11.44140625" style="540"/>
    <col min="5889" max="5889" width="46.44140625" style="540" customWidth="1"/>
    <col min="5890" max="5890" width="10.44140625" style="540" customWidth="1"/>
    <col min="5891" max="5893" width="15.44140625" style="540" customWidth="1"/>
    <col min="5894" max="5894" width="11.44140625" style="540"/>
    <col min="5895" max="5895" width="0" style="540" hidden="1" customWidth="1"/>
    <col min="5896" max="6144" width="11.44140625" style="540"/>
    <col min="6145" max="6145" width="46.44140625" style="540" customWidth="1"/>
    <col min="6146" max="6146" width="10.44140625" style="540" customWidth="1"/>
    <col min="6147" max="6149" width="15.44140625" style="540" customWidth="1"/>
    <col min="6150" max="6150" width="11.44140625" style="540"/>
    <col min="6151" max="6151" width="0" style="540" hidden="1" customWidth="1"/>
    <col min="6152" max="6400" width="11.44140625" style="540"/>
    <col min="6401" max="6401" width="46.44140625" style="540" customWidth="1"/>
    <col min="6402" max="6402" width="10.44140625" style="540" customWidth="1"/>
    <col min="6403" max="6405" width="15.44140625" style="540" customWidth="1"/>
    <col min="6406" max="6406" width="11.44140625" style="540"/>
    <col min="6407" max="6407" width="0" style="540" hidden="1" customWidth="1"/>
    <col min="6408" max="6656" width="11.44140625" style="540"/>
    <col min="6657" max="6657" width="46.44140625" style="540" customWidth="1"/>
    <col min="6658" max="6658" width="10.44140625" style="540" customWidth="1"/>
    <col min="6659" max="6661" width="15.44140625" style="540" customWidth="1"/>
    <col min="6662" max="6662" width="11.44140625" style="540"/>
    <col min="6663" max="6663" width="0" style="540" hidden="1" customWidth="1"/>
    <col min="6664" max="6912" width="11.44140625" style="540"/>
    <col min="6913" max="6913" width="46.44140625" style="540" customWidth="1"/>
    <col min="6914" max="6914" width="10.44140625" style="540" customWidth="1"/>
    <col min="6915" max="6917" width="15.44140625" style="540" customWidth="1"/>
    <col min="6918" max="6918" width="11.44140625" style="540"/>
    <col min="6919" max="6919" width="0" style="540" hidden="1" customWidth="1"/>
    <col min="6920" max="7168" width="11.44140625" style="540"/>
    <col min="7169" max="7169" width="46.44140625" style="540" customWidth="1"/>
    <col min="7170" max="7170" width="10.44140625" style="540" customWidth="1"/>
    <col min="7171" max="7173" width="15.44140625" style="540" customWidth="1"/>
    <col min="7174" max="7174" width="11.44140625" style="540"/>
    <col min="7175" max="7175" width="0" style="540" hidden="1" customWidth="1"/>
    <col min="7176" max="7424" width="11.44140625" style="540"/>
    <col min="7425" max="7425" width="46.44140625" style="540" customWidth="1"/>
    <col min="7426" max="7426" width="10.44140625" style="540" customWidth="1"/>
    <col min="7427" max="7429" width="15.44140625" style="540" customWidth="1"/>
    <col min="7430" max="7430" width="11.44140625" style="540"/>
    <col min="7431" max="7431" width="0" style="540" hidden="1" customWidth="1"/>
    <col min="7432" max="7680" width="11.44140625" style="540"/>
    <col min="7681" max="7681" width="46.44140625" style="540" customWidth="1"/>
    <col min="7682" max="7682" width="10.44140625" style="540" customWidth="1"/>
    <col min="7683" max="7685" width="15.44140625" style="540" customWidth="1"/>
    <col min="7686" max="7686" width="11.44140625" style="540"/>
    <col min="7687" max="7687" width="0" style="540" hidden="1" customWidth="1"/>
    <col min="7688" max="7936" width="11.44140625" style="540"/>
    <col min="7937" max="7937" width="46.44140625" style="540" customWidth="1"/>
    <col min="7938" max="7938" width="10.44140625" style="540" customWidth="1"/>
    <col min="7939" max="7941" width="15.44140625" style="540" customWidth="1"/>
    <col min="7942" max="7942" width="11.44140625" style="540"/>
    <col min="7943" max="7943" width="0" style="540" hidden="1" customWidth="1"/>
    <col min="7944" max="8192" width="11.44140625" style="540"/>
    <col min="8193" max="8193" width="46.44140625" style="540" customWidth="1"/>
    <col min="8194" max="8194" width="10.44140625" style="540" customWidth="1"/>
    <col min="8195" max="8197" width="15.44140625" style="540" customWidth="1"/>
    <col min="8198" max="8198" width="11.44140625" style="540"/>
    <col min="8199" max="8199" width="0" style="540" hidden="1" customWidth="1"/>
    <col min="8200" max="8448" width="11.44140625" style="540"/>
    <col min="8449" max="8449" width="46.44140625" style="540" customWidth="1"/>
    <col min="8450" max="8450" width="10.44140625" style="540" customWidth="1"/>
    <col min="8451" max="8453" width="15.44140625" style="540" customWidth="1"/>
    <col min="8454" max="8454" width="11.44140625" style="540"/>
    <col min="8455" max="8455" width="0" style="540" hidden="1" customWidth="1"/>
    <col min="8456" max="8704" width="11.44140625" style="540"/>
    <col min="8705" max="8705" width="46.44140625" style="540" customWidth="1"/>
    <col min="8706" max="8706" width="10.44140625" style="540" customWidth="1"/>
    <col min="8707" max="8709" width="15.44140625" style="540" customWidth="1"/>
    <col min="8710" max="8710" width="11.44140625" style="540"/>
    <col min="8711" max="8711" width="0" style="540" hidden="1" customWidth="1"/>
    <col min="8712" max="8960" width="11.44140625" style="540"/>
    <col min="8961" max="8961" width="46.44140625" style="540" customWidth="1"/>
    <col min="8962" max="8962" width="10.44140625" style="540" customWidth="1"/>
    <col min="8963" max="8965" width="15.44140625" style="540" customWidth="1"/>
    <col min="8966" max="8966" width="11.44140625" style="540"/>
    <col min="8967" max="8967" width="0" style="540" hidden="1" customWidth="1"/>
    <col min="8968" max="9216" width="11.44140625" style="540"/>
    <col min="9217" max="9217" width="46.44140625" style="540" customWidth="1"/>
    <col min="9218" max="9218" width="10.44140625" style="540" customWidth="1"/>
    <col min="9219" max="9221" width="15.44140625" style="540" customWidth="1"/>
    <col min="9222" max="9222" width="11.44140625" style="540"/>
    <col min="9223" max="9223" width="0" style="540" hidden="1" customWidth="1"/>
    <col min="9224" max="9472" width="11.44140625" style="540"/>
    <col min="9473" max="9473" width="46.44140625" style="540" customWidth="1"/>
    <col min="9474" max="9474" width="10.44140625" style="540" customWidth="1"/>
    <col min="9475" max="9477" width="15.44140625" style="540" customWidth="1"/>
    <col min="9478" max="9478" width="11.44140625" style="540"/>
    <col min="9479" max="9479" width="0" style="540" hidden="1" customWidth="1"/>
    <col min="9480" max="9728" width="11.44140625" style="540"/>
    <col min="9729" max="9729" width="46.44140625" style="540" customWidth="1"/>
    <col min="9730" max="9730" width="10.44140625" style="540" customWidth="1"/>
    <col min="9731" max="9733" width="15.44140625" style="540" customWidth="1"/>
    <col min="9734" max="9734" width="11.44140625" style="540"/>
    <col min="9735" max="9735" width="0" style="540" hidden="1" customWidth="1"/>
    <col min="9736" max="9984" width="11.44140625" style="540"/>
    <col min="9985" max="9985" width="46.44140625" style="540" customWidth="1"/>
    <col min="9986" max="9986" width="10.44140625" style="540" customWidth="1"/>
    <col min="9987" max="9989" width="15.44140625" style="540" customWidth="1"/>
    <col min="9990" max="9990" width="11.44140625" style="540"/>
    <col min="9991" max="9991" width="0" style="540" hidden="1" customWidth="1"/>
    <col min="9992" max="10240" width="11.44140625" style="540"/>
    <col min="10241" max="10241" width="46.44140625" style="540" customWidth="1"/>
    <col min="10242" max="10242" width="10.44140625" style="540" customWidth="1"/>
    <col min="10243" max="10245" width="15.44140625" style="540" customWidth="1"/>
    <col min="10246" max="10246" width="11.44140625" style="540"/>
    <col min="10247" max="10247" width="0" style="540" hidden="1" customWidth="1"/>
    <col min="10248" max="10496" width="11.44140625" style="540"/>
    <col min="10497" max="10497" width="46.44140625" style="540" customWidth="1"/>
    <col min="10498" max="10498" width="10.44140625" style="540" customWidth="1"/>
    <col min="10499" max="10501" width="15.44140625" style="540" customWidth="1"/>
    <col min="10502" max="10502" width="11.44140625" style="540"/>
    <col min="10503" max="10503" width="0" style="540" hidden="1" customWidth="1"/>
    <col min="10504" max="10752" width="11.44140625" style="540"/>
    <col min="10753" max="10753" width="46.44140625" style="540" customWidth="1"/>
    <col min="10754" max="10754" width="10.44140625" style="540" customWidth="1"/>
    <col min="10755" max="10757" width="15.44140625" style="540" customWidth="1"/>
    <col min="10758" max="10758" width="11.44140625" style="540"/>
    <col min="10759" max="10759" width="0" style="540" hidden="1" customWidth="1"/>
    <col min="10760" max="11008" width="11.44140625" style="540"/>
    <col min="11009" max="11009" width="46.44140625" style="540" customWidth="1"/>
    <col min="11010" max="11010" width="10.44140625" style="540" customWidth="1"/>
    <col min="11011" max="11013" width="15.44140625" style="540" customWidth="1"/>
    <col min="11014" max="11014" width="11.44140625" style="540"/>
    <col min="11015" max="11015" width="0" style="540" hidden="1" customWidth="1"/>
    <col min="11016" max="11264" width="11.44140625" style="540"/>
    <col min="11265" max="11265" width="46.44140625" style="540" customWidth="1"/>
    <col min="11266" max="11266" width="10.44140625" style="540" customWidth="1"/>
    <col min="11267" max="11269" width="15.44140625" style="540" customWidth="1"/>
    <col min="11270" max="11270" width="11.44140625" style="540"/>
    <col min="11271" max="11271" width="0" style="540" hidden="1" customWidth="1"/>
    <col min="11272" max="11520" width="11.44140625" style="540"/>
    <col min="11521" max="11521" width="46.44140625" style="540" customWidth="1"/>
    <col min="11522" max="11522" width="10.44140625" style="540" customWidth="1"/>
    <col min="11523" max="11525" width="15.44140625" style="540" customWidth="1"/>
    <col min="11526" max="11526" width="11.44140625" style="540"/>
    <col min="11527" max="11527" width="0" style="540" hidden="1" customWidth="1"/>
    <col min="11528" max="11776" width="11.44140625" style="540"/>
    <col min="11777" max="11777" width="46.44140625" style="540" customWidth="1"/>
    <col min="11778" max="11778" width="10.44140625" style="540" customWidth="1"/>
    <col min="11779" max="11781" width="15.44140625" style="540" customWidth="1"/>
    <col min="11782" max="11782" width="11.44140625" style="540"/>
    <col min="11783" max="11783" width="0" style="540" hidden="1" customWidth="1"/>
    <col min="11784" max="12032" width="11.44140625" style="540"/>
    <col min="12033" max="12033" width="46.44140625" style="540" customWidth="1"/>
    <col min="12034" max="12034" width="10.44140625" style="540" customWidth="1"/>
    <col min="12035" max="12037" width="15.44140625" style="540" customWidth="1"/>
    <col min="12038" max="12038" width="11.44140625" style="540"/>
    <col min="12039" max="12039" width="0" style="540" hidden="1" customWidth="1"/>
    <col min="12040" max="12288" width="11.44140625" style="540"/>
    <col min="12289" max="12289" width="46.44140625" style="540" customWidth="1"/>
    <col min="12290" max="12290" width="10.44140625" style="540" customWidth="1"/>
    <col min="12291" max="12293" width="15.44140625" style="540" customWidth="1"/>
    <col min="12294" max="12294" width="11.44140625" style="540"/>
    <col min="12295" max="12295" width="0" style="540" hidden="1" customWidth="1"/>
    <col min="12296" max="12544" width="11.44140625" style="540"/>
    <col min="12545" max="12545" width="46.44140625" style="540" customWidth="1"/>
    <col min="12546" max="12546" width="10.44140625" style="540" customWidth="1"/>
    <col min="12547" max="12549" width="15.44140625" style="540" customWidth="1"/>
    <col min="12550" max="12550" width="11.44140625" style="540"/>
    <col min="12551" max="12551" width="0" style="540" hidden="1" customWidth="1"/>
    <col min="12552" max="12800" width="11.44140625" style="540"/>
    <col min="12801" max="12801" width="46.44140625" style="540" customWidth="1"/>
    <col min="12802" max="12802" width="10.44140625" style="540" customWidth="1"/>
    <col min="12803" max="12805" width="15.44140625" style="540" customWidth="1"/>
    <col min="12806" max="12806" width="11.44140625" style="540"/>
    <col min="12807" max="12807" width="0" style="540" hidden="1" customWidth="1"/>
    <col min="12808" max="13056" width="11.44140625" style="540"/>
    <col min="13057" max="13057" width="46.44140625" style="540" customWidth="1"/>
    <col min="13058" max="13058" width="10.44140625" style="540" customWidth="1"/>
    <col min="13059" max="13061" width="15.44140625" style="540" customWidth="1"/>
    <col min="13062" max="13062" width="11.44140625" style="540"/>
    <col min="13063" max="13063" width="0" style="540" hidden="1" customWidth="1"/>
    <col min="13064" max="13312" width="11.44140625" style="540"/>
    <col min="13313" max="13313" width="46.44140625" style="540" customWidth="1"/>
    <col min="13314" max="13314" width="10.44140625" style="540" customWidth="1"/>
    <col min="13315" max="13317" width="15.44140625" style="540" customWidth="1"/>
    <col min="13318" max="13318" width="11.44140625" style="540"/>
    <col min="13319" max="13319" width="0" style="540" hidden="1" customWidth="1"/>
    <col min="13320" max="13568" width="11.44140625" style="540"/>
    <col min="13569" max="13569" width="46.44140625" style="540" customWidth="1"/>
    <col min="13570" max="13570" width="10.44140625" style="540" customWidth="1"/>
    <col min="13571" max="13573" width="15.44140625" style="540" customWidth="1"/>
    <col min="13574" max="13574" width="11.44140625" style="540"/>
    <col min="13575" max="13575" width="0" style="540" hidden="1" customWidth="1"/>
    <col min="13576" max="13824" width="11.44140625" style="540"/>
    <col min="13825" max="13825" width="46.44140625" style="540" customWidth="1"/>
    <col min="13826" max="13826" width="10.44140625" style="540" customWidth="1"/>
    <col min="13827" max="13829" width="15.44140625" style="540" customWidth="1"/>
    <col min="13830" max="13830" width="11.44140625" style="540"/>
    <col min="13831" max="13831" width="0" style="540" hidden="1" customWidth="1"/>
    <col min="13832" max="14080" width="11.44140625" style="540"/>
    <col min="14081" max="14081" width="46.44140625" style="540" customWidth="1"/>
    <col min="14082" max="14082" width="10.44140625" style="540" customWidth="1"/>
    <col min="14083" max="14085" width="15.44140625" style="540" customWidth="1"/>
    <col min="14086" max="14086" width="11.44140625" style="540"/>
    <col min="14087" max="14087" width="0" style="540" hidden="1" customWidth="1"/>
    <col min="14088" max="14336" width="11.44140625" style="540"/>
    <col min="14337" max="14337" width="46.44140625" style="540" customWidth="1"/>
    <col min="14338" max="14338" width="10.44140625" style="540" customWidth="1"/>
    <col min="14339" max="14341" width="15.44140625" style="540" customWidth="1"/>
    <col min="14342" max="14342" width="11.44140625" style="540"/>
    <col min="14343" max="14343" width="0" style="540" hidden="1" customWidth="1"/>
    <col min="14344" max="14592" width="11.44140625" style="540"/>
    <col min="14593" max="14593" width="46.44140625" style="540" customWidth="1"/>
    <col min="14594" max="14594" width="10.44140625" style="540" customWidth="1"/>
    <col min="14595" max="14597" width="15.44140625" style="540" customWidth="1"/>
    <col min="14598" max="14598" width="11.44140625" style="540"/>
    <col min="14599" max="14599" width="0" style="540" hidden="1" customWidth="1"/>
    <col min="14600" max="14848" width="11.44140625" style="540"/>
    <col min="14849" max="14849" width="46.44140625" style="540" customWidth="1"/>
    <col min="14850" max="14850" width="10.44140625" style="540" customWidth="1"/>
    <col min="14851" max="14853" width="15.44140625" style="540" customWidth="1"/>
    <col min="14854" max="14854" width="11.44140625" style="540"/>
    <col min="14855" max="14855" width="0" style="540" hidden="1" customWidth="1"/>
    <col min="14856" max="15104" width="11.44140625" style="540"/>
    <col min="15105" max="15105" width="46.44140625" style="540" customWidth="1"/>
    <col min="15106" max="15106" width="10.44140625" style="540" customWidth="1"/>
    <col min="15107" max="15109" width="15.44140625" style="540" customWidth="1"/>
    <col min="15110" max="15110" width="11.44140625" style="540"/>
    <col min="15111" max="15111" width="0" style="540" hidden="1" customWidth="1"/>
    <col min="15112" max="15360" width="11.44140625" style="540"/>
    <col min="15361" max="15361" width="46.44140625" style="540" customWidth="1"/>
    <col min="15362" max="15362" width="10.44140625" style="540" customWidth="1"/>
    <col min="15363" max="15365" width="15.44140625" style="540" customWidth="1"/>
    <col min="15366" max="15366" width="11.44140625" style="540"/>
    <col min="15367" max="15367" width="0" style="540" hidden="1" customWidth="1"/>
    <col min="15368" max="15616" width="11.44140625" style="540"/>
    <col min="15617" max="15617" width="46.44140625" style="540" customWidth="1"/>
    <col min="15618" max="15618" width="10.44140625" style="540" customWidth="1"/>
    <col min="15619" max="15621" width="15.44140625" style="540" customWidth="1"/>
    <col min="15622" max="15622" width="11.44140625" style="540"/>
    <col min="15623" max="15623" width="0" style="540" hidden="1" customWidth="1"/>
    <col min="15624" max="15872" width="11.44140625" style="540"/>
    <col min="15873" max="15873" width="46.44140625" style="540" customWidth="1"/>
    <col min="15874" max="15874" width="10.44140625" style="540" customWidth="1"/>
    <col min="15875" max="15877" width="15.44140625" style="540" customWidth="1"/>
    <col min="15878" max="15878" width="11.44140625" style="540"/>
    <col min="15879" max="15879" width="0" style="540" hidden="1" customWidth="1"/>
    <col min="15880" max="16128" width="11.44140625" style="540"/>
    <col min="16129" max="16129" width="46.44140625" style="540" customWidth="1"/>
    <col min="16130" max="16130" width="10.44140625" style="540" customWidth="1"/>
    <col min="16131" max="16133" width="15.44140625" style="540" customWidth="1"/>
    <col min="16134" max="16134" width="11.44140625" style="540"/>
    <col min="16135" max="16135" width="0" style="540" hidden="1" customWidth="1"/>
    <col min="16136" max="16384" width="11.44140625" style="540"/>
  </cols>
  <sheetData>
    <row r="1" spans="1:11" ht="18" customHeight="1">
      <c r="A1" s="1194" t="s">
        <v>1028</v>
      </c>
      <c r="B1" s="618"/>
      <c r="C1" s="618"/>
      <c r="D1" s="618"/>
      <c r="E1" s="618"/>
      <c r="F1" s="618"/>
      <c r="G1" s="619"/>
    </row>
    <row r="2" spans="1:11" ht="27" customHeight="1">
      <c r="A2" s="620" t="s">
        <v>551</v>
      </c>
      <c r="B2" s="620"/>
      <c r="C2" s="620"/>
      <c r="D2" s="620"/>
      <c r="E2" s="620"/>
      <c r="F2" s="620"/>
      <c r="G2" s="619"/>
    </row>
    <row r="3" spans="1:11" ht="27" customHeight="1">
      <c r="A3" s="620" t="s">
        <v>552</v>
      </c>
      <c r="B3" s="620"/>
      <c r="C3" s="620"/>
      <c r="D3" s="620"/>
      <c r="E3" s="620"/>
      <c r="F3" s="620"/>
      <c r="G3" s="621"/>
    </row>
    <row r="4" spans="1:11" ht="18" customHeight="1">
      <c r="A4" s="622">
        <v>45716</v>
      </c>
      <c r="B4" s="623"/>
      <c r="C4" s="623"/>
      <c r="D4" s="623"/>
      <c r="E4" s="623"/>
      <c r="F4" s="623"/>
      <c r="G4" s="624"/>
    </row>
    <row r="5" spans="1:11" ht="18" customHeight="1">
      <c r="A5" s="625" t="s">
        <v>69</v>
      </c>
      <c r="B5" s="626"/>
      <c r="C5" s="626"/>
      <c r="D5" s="626"/>
      <c r="E5" s="626"/>
      <c r="F5" s="626"/>
      <c r="G5" s="624"/>
    </row>
    <row r="6" spans="1:11" ht="15" customHeight="1" thickBot="1">
      <c r="A6" s="627"/>
      <c r="B6" s="628"/>
      <c r="C6" s="628"/>
      <c r="D6" s="628"/>
      <c r="E6" s="628"/>
      <c r="F6" s="628"/>
      <c r="G6" s="627"/>
    </row>
    <row r="7" spans="1:11" s="634" customFormat="1" ht="54.9" customHeight="1">
      <c r="A7" s="629"/>
      <c r="B7" s="630" t="s">
        <v>553</v>
      </c>
      <c r="C7" s="630" t="s">
        <v>554</v>
      </c>
      <c r="D7" s="630" t="s">
        <v>555</v>
      </c>
      <c r="E7" s="631" t="s">
        <v>556</v>
      </c>
      <c r="F7" s="632" t="s">
        <v>557</v>
      </c>
      <c r="G7" s="633"/>
    </row>
    <row r="8" spans="1:11" ht="8.4" customHeight="1">
      <c r="A8" s="635"/>
      <c r="B8" s="636"/>
      <c r="C8" s="636"/>
      <c r="D8" s="636"/>
      <c r="E8" s="636"/>
      <c r="F8" s="637"/>
      <c r="G8" s="637"/>
    </row>
    <row r="9" spans="1:11" s="642" customFormat="1" ht="24.75" customHeight="1">
      <c r="A9" s="638" t="s">
        <v>558</v>
      </c>
      <c r="B9" s="639">
        <v>391578</v>
      </c>
      <c r="C9" s="639">
        <v>3565680.7125200001</v>
      </c>
      <c r="D9" s="639">
        <v>134869.14627</v>
      </c>
      <c r="E9" s="639">
        <v>3700549.85879</v>
      </c>
      <c r="F9" s="640">
        <v>36.629089298691206</v>
      </c>
      <c r="G9" s="641"/>
      <c r="I9" s="643"/>
    </row>
    <row r="10" spans="1:11" s="642" customFormat="1" ht="16.2" customHeight="1">
      <c r="A10" s="644" t="s">
        <v>559</v>
      </c>
      <c r="B10" s="645">
        <v>52586</v>
      </c>
      <c r="C10" s="645">
        <v>544985.09317000001</v>
      </c>
      <c r="D10" s="645">
        <v>3845.54583</v>
      </c>
      <c r="E10" s="645">
        <v>548830.63899999997</v>
      </c>
      <c r="F10" s="640">
        <v>5.4324809157853249</v>
      </c>
      <c r="G10" s="646"/>
      <c r="I10" s="643"/>
    </row>
    <row r="11" spans="1:11" s="642" customFormat="1" ht="16.2" customHeight="1">
      <c r="A11" s="644" t="s">
        <v>560</v>
      </c>
      <c r="B11" s="645">
        <v>51707</v>
      </c>
      <c r="C11" s="645">
        <v>536355.69819000002</v>
      </c>
      <c r="D11" s="645">
        <v>3667.8385899999998</v>
      </c>
      <c r="E11" s="645">
        <v>540023.53677999997</v>
      </c>
      <c r="F11" s="640">
        <v>5.3453057266947601</v>
      </c>
      <c r="G11" s="646"/>
      <c r="I11" s="643"/>
    </row>
    <row r="12" spans="1:11" s="642" customFormat="1" ht="16.2" customHeight="1">
      <c r="A12" s="644" t="s">
        <v>561</v>
      </c>
      <c r="B12" s="645">
        <v>879</v>
      </c>
      <c r="C12" s="645">
        <v>8629.3949799999991</v>
      </c>
      <c r="D12" s="645">
        <v>177.70724000000001</v>
      </c>
      <c r="E12" s="645">
        <v>8807.1022200000007</v>
      </c>
      <c r="F12" s="640">
        <v>8.7175189090564917E-2</v>
      </c>
      <c r="G12" s="647"/>
      <c r="I12" s="643"/>
    </row>
    <row r="13" spans="1:11" s="642" customFormat="1" ht="16.2" customHeight="1">
      <c r="A13" s="644" t="s">
        <v>562</v>
      </c>
      <c r="B13" s="645">
        <v>474</v>
      </c>
      <c r="C13" s="645">
        <v>21898.99122</v>
      </c>
      <c r="D13" s="645">
        <v>9666.0391500000005</v>
      </c>
      <c r="E13" s="645">
        <v>31565.03037</v>
      </c>
      <c r="F13" s="640">
        <v>0.31243959958877077</v>
      </c>
      <c r="G13" s="646"/>
      <c r="H13" s="643"/>
      <c r="I13" s="643"/>
      <c r="J13" s="643"/>
      <c r="K13" s="643"/>
    </row>
    <row r="14" spans="1:11" s="642" customFormat="1" ht="16.2" customHeight="1">
      <c r="A14" s="644" t="s">
        <v>563</v>
      </c>
      <c r="B14" s="645">
        <v>35667</v>
      </c>
      <c r="C14" s="645">
        <v>231891.38047999999</v>
      </c>
      <c r="D14" s="645">
        <v>2733.51224</v>
      </c>
      <c r="E14" s="645">
        <v>234624.89272</v>
      </c>
      <c r="F14" s="640">
        <v>2.3223835578712637</v>
      </c>
      <c r="G14" s="646"/>
      <c r="I14" s="643"/>
    </row>
    <row r="15" spans="1:11" s="642" customFormat="1" ht="16.2" customHeight="1">
      <c r="A15" s="644" t="s">
        <v>564</v>
      </c>
      <c r="B15" s="645">
        <v>7675</v>
      </c>
      <c r="C15" s="645">
        <v>47745.389179999998</v>
      </c>
      <c r="D15" s="645">
        <v>469.15419000000003</v>
      </c>
      <c r="E15" s="645">
        <v>48214.543369999999</v>
      </c>
      <c r="F15" s="640">
        <v>0.47724118900881712</v>
      </c>
      <c r="G15" s="646"/>
      <c r="I15" s="643"/>
    </row>
    <row r="16" spans="1:11" s="642" customFormat="1" ht="16.2" customHeight="1">
      <c r="A16" s="644" t="s">
        <v>565</v>
      </c>
      <c r="B16" s="645">
        <v>18726</v>
      </c>
      <c r="C16" s="645">
        <v>101096.52618</v>
      </c>
      <c r="D16" s="645">
        <v>17.092279999999999</v>
      </c>
      <c r="E16" s="645">
        <v>101113.61846</v>
      </c>
      <c r="F16" s="640">
        <v>1.0008511981233408</v>
      </c>
      <c r="G16" s="646"/>
      <c r="I16" s="643"/>
    </row>
    <row r="17" spans="1:11" s="642" customFormat="1" ht="16.2" customHeight="1">
      <c r="A17" s="644" t="s">
        <v>566</v>
      </c>
      <c r="B17" s="645">
        <v>2352</v>
      </c>
      <c r="C17" s="645">
        <v>20827.18708</v>
      </c>
      <c r="D17" s="645">
        <v>139.29873000000001</v>
      </c>
      <c r="E17" s="645">
        <v>20966.485809999998</v>
      </c>
      <c r="F17" s="640">
        <v>0.20753220746101389</v>
      </c>
      <c r="G17" s="646"/>
      <c r="I17" s="643"/>
    </row>
    <row r="18" spans="1:11" s="642" customFormat="1" ht="16.2" customHeight="1">
      <c r="A18" s="644" t="s">
        <v>567</v>
      </c>
      <c r="B18" s="645">
        <v>883</v>
      </c>
      <c r="C18" s="645">
        <v>6221.3350099999998</v>
      </c>
      <c r="D18" s="645">
        <v>0</v>
      </c>
      <c r="E18" s="645">
        <v>6221.3350099999998</v>
      </c>
      <c r="F18" s="640">
        <v>6.1580533794747025E-2</v>
      </c>
      <c r="G18" s="646"/>
      <c r="I18" s="643"/>
    </row>
    <row r="19" spans="1:11" s="642" customFormat="1" ht="16.2" customHeight="1">
      <c r="A19" s="644" t="s">
        <v>568</v>
      </c>
      <c r="B19" s="645">
        <v>228</v>
      </c>
      <c r="C19" s="645">
        <v>3003.8754399999998</v>
      </c>
      <c r="D19" s="645">
        <v>0</v>
      </c>
      <c r="E19" s="645">
        <v>3003.8754399999998</v>
      </c>
      <c r="F19" s="640">
        <v>2.9733208829101548E-2</v>
      </c>
      <c r="G19" s="646"/>
      <c r="I19" s="643"/>
    </row>
    <row r="20" spans="1:11" s="642" customFormat="1" ht="16.2" customHeight="1">
      <c r="A20" s="644" t="s">
        <v>569</v>
      </c>
      <c r="B20" s="645">
        <v>987</v>
      </c>
      <c r="C20" s="645">
        <v>8962.0462299999999</v>
      </c>
      <c r="D20" s="645">
        <v>0</v>
      </c>
      <c r="E20" s="645">
        <v>8962.0462299999999</v>
      </c>
      <c r="F20" s="640">
        <v>8.8708868731471852E-2</v>
      </c>
      <c r="G20" s="646"/>
      <c r="I20" s="643"/>
    </row>
    <row r="21" spans="1:11" s="642" customFormat="1" ht="16.2" customHeight="1">
      <c r="A21" s="644" t="s">
        <v>570</v>
      </c>
      <c r="B21" s="645">
        <v>1623</v>
      </c>
      <c r="C21" s="645">
        <v>16789.305799999998</v>
      </c>
      <c r="D21" s="645">
        <v>1307.1327699999999</v>
      </c>
      <c r="E21" s="645">
        <v>18096.438569999998</v>
      </c>
      <c r="F21" s="640">
        <v>0.17912366801228544</v>
      </c>
      <c r="G21" s="646"/>
      <c r="I21" s="643"/>
    </row>
    <row r="22" spans="1:11" s="642" customFormat="1" ht="16.2" customHeight="1">
      <c r="A22" s="644" t="s">
        <v>571</v>
      </c>
      <c r="B22" s="645">
        <v>1521</v>
      </c>
      <c r="C22" s="645">
        <v>11046.603440000001</v>
      </c>
      <c r="D22" s="645">
        <v>576.91038000000003</v>
      </c>
      <c r="E22" s="645">
        <v>11623.51382</v>
      </c>
      <c r="F22" s="640">
        <v>0.1150528278023432</v>
      </c>
      <c r="G22" s="646"/>
      <c r="I22" s="643"/>
    </row>
    <row r="23" spans="1:11" s="642" customFormat="1" ht="16.2" customHeight="1">
      <c r="A23" s="644" t="s">
        <v>572</v>
      </c>
      <c r="B23" s="645">
        <v>426</v>
      </c>
      <c r="C23" s="645">
        <v>5983.4037399999997</v>
      </c>
      <c r="D23" s="645">
        <v>163.19871000000001</v>
      </c>
      <c r="E23" s="645">
        <v>6146.6024500000003</v>
      </c>
      <c r="F23" s="640">
        <v>6.0840809775826538E-2</v>
      </c>
      <c r="G23" s="646"/>
      <c r="I23" s="643"/>
    </row>
    <row r="24" spans="1:11" s="642" customFormat="1" ht="16.2" customHeight="1">
      <c r="A24" s="644" t="s">
        <v>573</v>
      </c>
      <c r="B24" s="645">
        <v>1246</v>
      </c>
      <c r="C24" s="645">
        <v>10215.70838</v>
      </c>
      <c r="D24" s="645">
        <v>60.725180000000002</v>
      </c>
      <c r="E24" s="645">
        <v>10276.433559999999</v>
      </c>
      <c r="F24" s="640">
        <v>0.10171904633231646</v>
      </c>
      <c r="G24" s="646"/>
      <c r="I24" s="643"/>
    </row>
    <row r="25" spans="1:11" s="642" customFormat="1" ht="16.2" customHeight="1">
      <c r="A25" s="644" t="s">
        <v>574</v>
      </c>
      <c r="B25" s="645">
        <v>178</v>
      </c>
      <c r="C25" s="645">
        <v>3301.49044</v>
      </c>
      <c r="D25" s="645">
        <v>0</v>
      </c>
      <c r="E25" s="645">
        <v>3301.49044</v>
      </c>
      <c r="F25" s="640">
        <v>3.2679086287213811E-2</v>
      </c>
      <c r="G25" s="647"/>
      <c r="I25" s="643"/>
    </row>
    <row r="26" spans="1:11" s="642" customFormat="1" ht="16.2" customHeight="1">
      <c r="A26" s="644" t="s">
        <v>575</v>
      </c>
      <c r="B26" s="645">
        <v>952</v>
      </c>
      <c r="C26" s="645">
        <v>7549.9427699999997</v>
      </c>
      <c r="D26" s="645">
        <v>206.71351000000001</v>
      </c>
      <c r="E26" s="645">
        <v>7756.6562800000002</v>
      </c>
      <c r="F26" s="640">
        <v>7.6777578030599702E-2</v>
      </c>
      <c r="G26" s="646"/>
      <c r="H26" s="643"/>
      <c r="I26" s="643"/>
      <c r="J26" s="643"/>
      <c r="K26" s="643"/>
    </row>
    <row r="27" spans="1:11" s="642" customFormat="1" ht="16.2" customHeight="1">
      <c r="A27" s="644" t="s">
        <v>576</v>
      </c>
      <c r="B27" s="645">
        <v>12480</v>
      </c>
      <c r="C27" s="645">
        <v>109412.58392</v>
      </c>
      <c r="D27" s="645">
        <v>4471.12291</v>
      </c>
      <c r="E27" s="645">
        <v>113883.70683</v>
      </c>
      <c r="F27" s="640">
        <v>1.1272531451598966</v>
      </c>
      <c r="G27" s="646"/>
      <c r="I27" s="643"/>
    </row>
    <row r="28" spans="1:11" s="642" customFormat="1" ht="16.2" customHeight="1">
      <c r="A28" s="644" t="s">
        <v>577</v>
      </c>
      <c r="B28" s="645">
        <v>191441</v>
      </c>
      <c r="C28" s="645">
        <v>1502103.6416499999</v>
      </c>
      <c r="D28" s="645">
        <v>15102.95457</v>
      </c>
      <c r="E28" s="645">
        <v>1517206.5962199999</v>
      </c>
      <c r="F28" s="640">
        <v>15.017740070573504</v>
      </c>
      <c r="G28" s="646"/>
      <c r="I28" s="643"/>
    </row>
    <row r="29" spans="1:11" s="642" customFormat="1" ht="16.2" customHeight="1">
      <c r="A29" s="644" t="s">
        <v>578</v>
      </c>
      <c r="B29" s="645">
        <v>9237</v>
      </c>
      <c r="C29" s="645">
        <v>115321.70617</v>
      </c>
      <c r="D29" s="645">
        <v>5502.9825700000001</v>
      </c>
      <c r="E29" s="645">
        <v>120824.68874</v>
      </c>
      <c r="F29" s="640">
        <v>1.1959569475416114</v>
      </c>
      <c r="G29" s="646"/>
      <c r="I29" s="643"/>
    </row>
    <row r="30" spans="1:11" s="642" customFormat="1" ht="16.2" customHeight="1">
      <c r="A30" s="644" t="s">
        <v>579</v>
      </c>
      <c r="B30" s="645">
        <v>57953</v>
      </c>
      <c r="C30" s="645">
        <v>515789.9461</v>
      </c>
      <c r="D30" s="645">
        <v>7829.6286099999998</v>
      </c>
      <c r="E30" s="645">
        <v>523619.57471000002</v>
      </c>
      <c r="F30" s="640">
        <v>5.1829346698402956</v>
      </c>
      <c r="G30" s="646"/>
      <c r="I30" s="643"/>
    </row>
    <row r="31" spans="1:11" s="642" customFormat="1" ht="16.2" customHeight="1">
      <c r="A31" s="644" t="s">
        <v>580</v>
      </c>
      <c r="B31" s="645">
        <v>124251</v>
      </c>
      <c r="C31" s="645">
        <v>870991.98938000004</v>
      </c>
      <c r="D31" s="645">
        <v>1770.34339</v>
      </c>
      <c r="E31" s="645">
        <v>872762.33276999998</v>
      </c>
      <c r="F31" s="640">
        <v>8.6388484531915974</v>
      </c>
      <c r="G31" s="647"/>
      <c r="I31" s="643"/>
    </row>
    <row r="32" spans="1:11" s="642" customFormat="1" ht="16.2" customHeight="1">
      <c r="A32" s="644" t="s">
        <v>581</v>
      </c>
      <c r="B32" s="645">
        <v>23549</v>
      </c>
      <c r="C32" s="645">
        <v>372222.95120000001</v>
      </c>
      <c r="D32" s="645">
        <v>42126.690609999998</v>
      </c>
      <c r="E32" s="645">
        <v>414349.64181</v>
      </c>
      <c r="F32" s="640">
        <v>4.1013499641650109</v>
      </c>
      <c r="G32" s="646"/>
      <c r="I32" s="643"/>
    </row>
    <row r="33" spans="1:9" s="642" customFormat="1" ht="16.2" customHeight="1">
      <c r="A33" s="644" t="s">
        <v>582</v>
      </c>
      <c r="B33" s="645">
        <v>17642</v>
      </c>
      <c r="C33" s="645">
        <v>121674.8918</v>
      </c>
      <c r="D33" s="645">
        <v>1474.3725300000001</v>
      </c>
      <c r="E33" s="645">
        <v>123149.26433000001</v>
      </c>
      <c r="F33" s="640">
        <v>1.2189662542978537</v>
      </c>
      <c r="G33" s="646"/>
      <c r="I33" s="643"/>
    </row>
    <row r="34" spans="1:9" s="642" customFormat="1" ht="16.2" customHeight="1">
      <c r="A34" s="644" t="s">
        <v>583</v>
      </c>
      <c r="B34" s="645">
        <v>1282</v>
      </c>
      <c r="C34" s="645">
        <v>10836.191440000001</v>
      </c>
      <c r="D34" s="645">
        <v>222.01317</v>
      </c>
      <c r="E34" s="645">
        <v>11058.204610000001</v>
      </c>
      <c r="F34" s="640">
        <v>0.10945723732940921</v>
      </c>
      <c r="G34" s="646"/>
      <c r="I34" s="643"/>
    </row>
    <row r="35" spans="1:9" s="642" customFormat="1" ht="16.2" customHeight="1">
      <c r="A35" s="644" t="s">
        <v>584</v>
      </c>
      <c r="B35" s="645">
        <v>871</v>
      </c>
      <c r="C35" s="645">
        <v>5538.9483899999996</v>
      </c>
      <c r="D35" s="645">
        <v>272.91575999999998</v>
      </c>
      <c r="E35" s="645">
        <v>5811.8641500000003</v>
      </c>
      <c r="F35" s="640">
        <v>5.7527475393027216E-2</v>
      </c>
      <c r="G35" s="646"/>
      <c r="I35" s="643"/>
    </row>
    <row r="36" spans="1:9" s="642" customFormat="1" ht="16.2" customHeight="1">
      <c r="A36" s="644" t="s">
        <v>585</v>
      </c>
      <c r="B36" s="645">
        <v>5484</v>
      </c>
      <c r="C36" s="645">
        <v>106713.18673</v>
      </c>
      <c r="D36" s="645">
        <v>1585.99659</v>
      </c>
      <c r="E36" s="645">
        <v>108299.18332</v>
      </c>
      <c r="F36" s="640">
        <v>1.0719759517307785</v>
      </c>
      <c r="G36" s="647"/>
      <c r="I36" s="643"/>
    </row>
    <row r="37" spans="1:9" s="642" customFormat="1" ht="16.2" customHeight="1">
      <c r="A37" s="644" t="s">
        <v>586</v>
      </c>
      <c r="B37" s="645">
        <v>2438</v>
      </c>
      <c r="C37" s="645">
        <v>33262.69556</v>
      </c>
      <c r="D37" s="645">
        <v>3167.03334</v>
      </c>
      <c r="E37" s="645">
        <v>36429.728900000002</v>
      </c>
      <c r="F37" s="640">
        <v>0.3605917617447067</v>
      </c>
      <c r="G37" s="646"/>
      <c r="I37" s="643"/>
    </row>
    <row r="38" spans="1:9" s="642" customFormat="1" ht="16.2" customHeight="1">
      <c r="A38" s="644" t="s">
        <v>587</v>
      </c>
      <c r="B38" s="645">
        <v>6551</v>
      </c>
      <c r="C38" s="645">
        <v>165959.96862999999</v>
      </c>
      <c r="D38" s="645">
        <v>40135.437469999997</v>
      </c>
      <c r="E38" s="645">
        <v>206095.40609999999</v>
      </c>
      <c r="F38" s="640">
        <v>2.0399906290021765</v>
      </c>
      <c r="G38" s="646"/>
      <c r="I38" s="643"/>
    </row>
    <row r="39" spans="1:9" s="642" customFormat="1" ht="16.2" customHeight="1">
      <c r="A39" s="644" t="s">
        <v>588</v>
      </c>
      <c r="B39" s="645">
        <v>712</v>
      </c>
      <c r="C39" s="645">
        <v>7331.33475</v>
      </c>
      <c r="D39" s="645">
        <v>0</v>
      </c>
      <c r="E39" s="645">
        <v>7331.33475</v>
      </c>
      <c r="F39" s="640">
        <v>7.2567625213447284E-2</v>
      </c>
      <c r="G39" s="647"/>
      <c r="I39" s="643"/>
    </row>
    <row r="40" spans="1:9" s="642" customFormat="1" ht="16.2" customHeight="1">
      <c r="A40" s="644" t="s">
        <v>589</v>
      </c>
      <c r="B40" s="645">
        <v>1912</v>
      </c>
      <c r="C40" s="645">
        <v>12682.92042</v>
      </c>
      <c r="D40" s="645">
        <v>5.85886</v>
      </c>
      <c r="E40" s="645">
        <v>12688.779280000001</v>
      </c>
      <c r="F40" s="640">
        <v>0.12559712666335354</v>
      </c>
      <c r="G40" s="646"/>
      <c r="I40" s="643"/>
    </row>
    <row r="41" spans="1:9" s="642" customFormat="1" ht="16.2" customHeight="1">
      <c r="A41" s="644" t="s">
        <v>590</v>
      </c>
      <c r="B41" s="645">
        <v>3175</v>
      </c>
      <c r="C41" s="645">
        <v>25445.359349999999</v>
      </c>
      <c r="D41" s="645">
        <v>231.94906</v>
      </c>
      <c r="E41" s="645">
        <v>25677.308410000001</v>
      </c>
      <c r="F41" s="640">
        <v>0.25416126213401696</v>
      </c>
      <c r="G41" s="646"/>
      <c r="I41" s="643"/>
    </row>
    <row r="42" spans="1:9" s="642" customFormat="1" ht="16.2" customHeight="1">
      <c r="A42" s="644" t="s">
        <v>591</v>
      </c>
      <c r="B42" s="645">
        <v>998</v>
      </c>
      <c r="C42" s="645">
        <v>6482.3677200000002</v>
      </c>
      <c r="D42" s="645">
        <v>0</v>
      </c>
      <c r="E42" s="645">
        <v>6482.3677200000002</v>
      </c>
      <c r="F42" s="640">
        <v>6.4164309398190927E-2</v>
      </c>
      <c r="G42" s="646"/>
      <c r="I42" s="643"/>
    </row>
    <row r="43" spans="1:9" s="642" customFormat="1" ht="16.2" customHeight="1">
      <c r="A43" s="644" t="s">
        <v>592</v>
      </c>
      <c r="B43" s="645">
        <v>11399</v>
      </c>
      <c r="C43" s="645">
        <v>69496.304090000005</v>
      </c>
      <c r="D43" s="645">
        <v>2522.4632900000001</v>
      </c>
      <c r="E43" s="645">
        <v>72018.767380000005</v>
      </c>
      <c r="F43" s="640">
        <v>0.71286213190119063</v>
      </c>
      <c r="G43" s="646"/>
      <c r="I43" s="643"/>
    </row>
    <row r="44" spans="1:9" s="642" customFormat="1" ht="16.2" customHeight="1">
      <c r="A44" s="644" t="s">
        <v>593</v>
      </c>
      <c r="B44" s="645">
        <v>21787</v>
      </c>
      <c r="C44" s="645">
        <v>206890.46879000001</v>
      </c>
      <c r="D44" s="645">
        <v>7098.5273800000004</v>
      </c>
      <c r="E44" s="645">
        <v>213988.99617</v>
      </c>
      <c r="F44" s="640">
        <v>2.1181236164214656</v>
      </c>
      <c r="G44" s="646"/>
      <c r="I44" s="643"/>
    </row>
    <row r="45" spans="1:9" s="642" customFormat="1" ht="16.2" customHeight="1">
      <c r="A45" s="648" t="s">
        <v>594</v>
      </c>
      <c r="B45" s="639">
        <v>3950</v>
      </c>
      <c r="C45" s="639">
        <v>316570.37735000002</v>
      </c>
      <c r="D45" s="639">
        <v>184.22945999999999</v>
      </c>
      <c r="E45" s="639">
        <v>316754.60681000003</v>
      </c>
      <c r="F45" s="640">
        <v>3.1353267004512291</v>
      </c>
      <c r="G45" s="646"/>
      <c r="I45" s="643"/>
    </row>
    <row r="46" spans="1:9" s="650" customFormat="1" ht="16.2" customHeight="1">
      <c r="A46" s="648" t="s">
        <v>595</v>
      </c>
      <c r="B46" s="639">
        <v>1208930</v>
      </c>
      <c r="C46" s="639">
        <v>5915108.8171800002</v>
      </c>
      <c r="D46" s="639">
        <v>170349.11082999999</v>
      </c>
      <c r="E46" s="639">
        <v>6085457.9280099999</v>
      </c>
      <c r="F46" s="640">
        <v>60.235584000857557</v>
      </c>
      <c r="G46" s="649"/>
      <c r="I46" s="643"/>
    </row>
    <row r="47" spans="1:9" s="650" customFormat="1" ht="18.75" customHeight="1">
      <c r="A47" s="651" t="s">
        <v>596</v>
      </c>
      <c r="B47" s="639">
        <v>1604458</v>
      </c>
      <c r="C47" s="639">
        <v>9797359.9070500005</v>
      </c>
      <c r="D47" s="639">
        <v>305402.48655999999</v>
      </c>
      <c r="E47" s="639">
        <v>10102762.393610001</v>
      </c>
      <c r="F47" s="640">
        <v>100</v>
      </c>
      <c r="G47" s="652"/>
      <c r="I47" s="643"/>
    </row>
    <row r="48" spans="1:9" ht="8.4" customHeight="1" thickBot="1">
      <c r="A48" s="653"/>
      <c r="B48" s="654"/>
      <c r="C48" s="654"/>
      <c r="D48" s="654"/>
      <c r="E48" s="654"/>
      <c r="F48" s="654"/>
      <c r="G48" s="655"/>
    </row>
    <row r="49" spans="1:7" ht="5.25" customHeight="1">
      <c r="A49" s="656"/>
      <c r="B49" s="657"/>
      <c r="C49" s="657"/>
      <c r="D49" s="657"/>
      <c r="E49" s="657"/>
      <c r="F49" s="657"/>
      <c r="G49" s="657"/>
    </row>
    <row r="50" spans="1:7" ht="9.9" customHeight="1">
      <c r="A50" s="358" t="s">
        <v>370</v>
      </c>
      <c r="B50" s="358"/>
      <c r="C50" s="358"/>
      <c r="D50" s="358"/>
      <c r="E50" s="658"/>
      <c r="F50" s="358"/>
      <c r="G50" s="358"/>
    </row>
    <row r="51" spans="1:7" ht="9.9" customHeight="1">
      <c r="A51" s="659" t="s">
        <v>597</v>
      </c>
      <c r="B51" s="659"/>
      <c r="C51" s="659"/>
      <c r="D51" s="659"/>
      <c r="E51" s="659"/>
      <c r="F51" s="659"/>
      <c r="G51" s="358"/>
    </row>
    <row r="52" spans="1:7" ht="9.9" customHeight="1">
      <c r="A52" s="659"/>
      <c r="B52" s="659"/>
      <c r="C52" s="659"/>
      <c r="D52" s="659"/>
      <c r="E52" s="659"/>
      <c r="F52" s="659"/>
      <c r="G52" s="358"/>
    </row>
    <row r="53" spans="1:7">
      <c r="A53" s="358" t="s">
        <v>598</v>
      </c>
      <c r="B53" s="627"/>
      <c r="C53" s="627"/>
      <c r="D53" s="627"/>
      <c r="E53" s="627"/>
      <c r="F53" s="627"/>
      <c r="G53" s="628"/>
    </row>
    <row r="54" spans="1:7" s="660" customFormat="1" ht="14.4" customHeight="1"/>
    <row r="55" spans="1:7" s="660" customFormat="1" ht="13.2" customHeight="1"/>
    <row r="56" spans="1:7" s="660" customFormat="1" ht="13.2" customHeight="1"/>
    <row r="57" spans="1:7" s="660" customFormat="1" ht="13.2" customHeight="1"/>
    <row r="58" spans="1:7" s="660" customFormat="1" ht="13.2" customHeight="1"/>
    <row r="59" spans="1:7" s="660" customFormat="1" ht="13.2" customHeight="1"/>
    <row r="60" spans="1:7">
      <c r="A60" s="627"/>
      <c r="B60" s="627"/>
      <c r="C60" s="627"/>
      <c r="D60" s="627"/>
      <c r="E60" s="627"/>
      <c r="F60" s="627"/>
      <c r="G60" s="628"/>
    </row>
    <row r="61" spans="1:7">
      <c r="A61" s="627"/>
      <c r="B61" s="627"/>
      <c r="C61" s="627"/>
      <c r="D61" s="627"/>
      <c r="E61" s="627"/>
      <c r="F61" s="627"/>
      <c r="G61" s="628"/>
    </row>
    <row r="62" spans="1:7">
      <c r="A62" s="627"/>
      <c r="B62" s="627"/>
      <c r="C62" s="627"/>
      <c r="D62" s="627"/>
      <c r="E62" s="627"/>
      <c r="F62" s="627"/>
      <c r="G62" s="628"/>
    </row>
    <row r="63" spans="1:7">
      <c r="A63" s="627"/>
      <c r="B63" s="627"/>
      <c r="C63" s="627"/>
      <c r="D63" s="627"/>
      <c r="E63" s="627"/>
      <c r="F63" s="627"/>
      <c r="G63" s="628"/>
    </row>
    <row r="64" spans="1:7">
      <c r="A64" s="627"/>
      <c r="B64" s="627"/>
      <c r="C64" s="627"/>
      <c r="D64" s="627"/>
      <c r="E64" s="627"/>
      <c r="F64" s="627"/>
      <c r="G64" s="628"/>
    </row>
    <row r="65" spans="1:7">
      <c r="A65" s="627"/>
      <c r="B65" s="627"/>
      <c r="C65" s="627"/>
      <c r="D65" s="627"/>
      <c r="E65" s="627"/>
      <c r="F65" s="627"/>
      <c r="G65" s="628"/>
    </row>
    <row r="66" spans="1:7">
      <c r="A66" s="627"/>
      <c r="B66" s="627"/>
      <c r="C66" s="627"/>
      <c r="D66" s="627"/>
      <c r="E66" s="627"/>
      <c r="F66" s="627"/>
      <c r="G66" s="627"/>
    </row>
    <row r="67" spans="1:7">
      <c r="A67" s="627"/>
      <c r="B67" s="627"/>
      <c r="C67" s="627"/>
      <c r="D67" s="627"/>
      <c r="E67" s="627"/>
      <c r="F67" s="627"/>
      <c r="G67" s="627"/>
    </row>
    <row r="68" spans="1:7">
      <c r="A68" s="627"/>
      <c r="B68" s="627"/>
      <c r="C68" s="627"/>
      <c r="D68" s="627"/>
      <c r="E68" s="627"/>
      <c r="F68" s="627"/>
      <c r="G68" s="627"/>
    </row>
    <row r="69" spans="1:7">
      <c r="A69" s="627"/>
      <c r="B69" s="627"/>
      <c r="C69" s="627"/>
      <c r="D69" s="627"/>
      <c r="E69" s="627"/>
      <c r="F69" s="627"/>
      <c r="G69" s="627"/>
    </row>
    <row r="70" spans="1:7">
      <c r="A70" s="627"/>
      <c r="B70" s="627"/>
      <c r="C70" s="627"/>
      <c r="D70" s="627"/>
      <c r="E70" s="627"/>
      <c r="F70" s="627"/>
      <c r="G70" s="627"/>
    </row>
    <row r="203" spans="3:3">
      <c r="C203" s="540" t="s">
        <v>61</v>
      </c>
    </row>
  </sheetData>
  <mergeCells count="1">
    <mergeCell ref="A51:F52"/>
  </mergeCells>
  <hyperlinks>
    <hyperlink ref="A1" location="Índice!A1" display="Volver al Índice" xr:uid="{60E02D88-F3E8-416A-AE3B-208EDFEF76AF}"/>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686EE-93C5-4CB1-8419-8CBBD59E9627}">
  <dimension ref="A1:R751"/>
  <sheetViews>
    <sheetView showGridLines="0" zoomScale="85" zoomScaleNormal="85" workbookViewId="0"/>
  </sheetViews>
  <sheetFormatPr baseColWidth="10" defaultRowHeight="10.199999999999999"/>
  <cols>
    <col min="1" max="1" width="11.5546875" style="676"/>
    <col min="2" max="2" width="19.44140625" style="676" bestFit="1" customWidth="1"/>
    <col min="3" max="3" width="25.88671875" style="676" bestFit="1" customWidth="1"/>
    <col min="4" max="4" width="14.44140625" style="676" bestFit="1" customWidth="1"/>
    <col min="5" max="5" width="12.44140625" style="676" bestFit="1" customWidth="1"/>
    <col min="6" max="6" width="14.44140625" style="676" bestFit="1" customWidth="1"/>
    <col min="7" max="12" width="12.44140625" style="676" bestFit="1" customWidth="1"/>
    <col min="13" max="13" width="13.44140625" style="676" bestFit="1" customWidth="1"/>
    <col min="14" max="14" width="12.44140625" style="676" bestFit="1" customWidth="1"/>
    <col min="15" max="15" width="13.44140625" style="676" bestFit="1" customWidth="1"/>
    <col min="16" max="16" width="14.44140625" style="676" bestFit="1" customWidth="1"/>
    <col min="17" max="17" width="13.33203125" style="676" bestFit="1" customWidth="1"/>
    <col min="18" max="18" width="13.44140625" style="676" bestFit="1" customWidth="1"/>
    <col min="19" max="258" width="11.5546875" style="676"/>
    <col min="259" max="259" width="19.88671875" style="676" bestFit="1" customWidth="1"/>
    <col min="260" max="260" width="14.44140625" style="676" bestFit="1" customWidth="1"/>
    <col min="261" max="261" width="12.44140625" style="676" bestFit="1" customWidth="1"/>
    <col min="262" max="262" width="14.44140625" style="676" bestFit="1" customWidth="1"/>
    <col min="263" max="268" width="12.44140625" style="676" bestFit="1" customWidth="1"/>
    <col min="269" max="269" width="13.44140625" style="676" bestFit="1" customWidth="1"/>
    <col min="270" max="270" width="12.44140625" style="676" bestFit="1" customWidth="1"/>
    <col min="271" max="271" width="13.44140625" style="676" bestFit="1" customWidth="1"/>
    <col min="272" max="272" width="14.44140625" style="676" bestFit="1" customWidth="1"/>
    <col min="273" max="273" width="13.33203125" style="676" bestFit="1" customWidth="1"/>
    <col min="274" max="274" width="13.44140625" style="676" bestFit="1" customWidth="1"/>
    <col min="275" max="514" width="11.5546875" style="676"/>
    <col min="515" max="515" width="19.88671875" style="676" bestFit="1" customWidth="1"/>
    <col min="516" max="516" width="14.44140625" style="676" bestFit="1" customWidth="1"/>
    <col min="517" max="517" width="12.44140625" style="676" bestFit="1" customWidth="1"/>
    <col min="518" max="518" width="14.44140625" style="676" bestFit="1" customWidth="1"/>
    <col min="519" max="524" width="12.44140625" style="676" bestFit="1" customWidth="1"/>
    <col min="525" max="525" width="13.44140625" style="676" bestFit="1" customWidth="1"/>
    <col min="526" max="526" width="12.44140625" style="676" bestFit="1" customWidth="1"/>
    <col min="527" max="527" width="13.44140625" style="676" bestFit="1" customWidth="1"/>
    <col min="528" max="528" width="14.44140625" style="676" bestFit="1" customWidth="1"/>
    <col min="529" max="529" width="13.33203125" style="676" bestFit="1" customWidth="1"/>
    <col min="530" max="530" width="13.44140625" style="676" bestFit="1" customWidth="1"/>
    <col min="531" max="770" width="11.5546875" style="676"/>
    <col min="771" max="771" width="19.88671875" style="676" bestFit="1" customWidth="1"/>
    <col min="772" max="772" width="14.44140625" style="676" bestFit="1" customWidth="1"/>
    <col min="773" max="773" width="12.44140625" style="676" bestFit="1" customWidth="1"/>
    <col min="774" max="774" width="14.44140625" style="676" bestFit="1" customWidth="1"/>
    <col min="775" max="780" width="12.44140625" style="676" bestFit="1" customWidth="1"/>
    <col min="781" max="781" width="13.44140625" style="676" bestFit="1" customWidth="1"/>
    <col min="782" max="782" width="12.44140625" style="676" bestFit="1" customWidth="1"/>
    <col min="783" max="783" width="13.44140625" style="676" bestFit="1" customWidth="1"/>
    <col min="784" max="784" width="14.44140625" style="676" bestFit="1" customWidth="1"/>
    <col min="785" max="785" width="13.33203125" style="676" bestFit="1" customWidth="1"/>
    <col min="786" max="786" width="13.44140625" style="676" bestFit="1" customWidth="1"/>
    <col min="787" max="1026" width="11.5546875" style="676"/>
    <col min="1027" max="1027" width="19.88671875" style="676" bestFit="1" customWidth="1"/>
    <col min="1028" max="1028" width="14.44140625" style="676" bestFit="1" customWidth="1"/>
    <col min="1029" max="1029" width="12.44140625" style="676" bestFit="1" customWidth="1"/>
    <col min="1030" max="1030" width="14.44140625" style="676" bestFit="1" customWidth="1"/>
    <col min="1031" max="1036" width="12.44140625" style="676" bestFit="1" customWidth="1"/>
    <col min="1037" max="1037" width="13.44140625" style="676" bestFit="1" customWidth="1"/>
    <col min="1038" max="1038" width="12.44140625" style="676" bestFit="1" customWidth="1"/>
    <col min="1039" max="1039" width="13.44140625" style="676" bestFit="1" customWidth="1"/>
    <col min="1040" max="1040" width="14.44140625" style="676" bestFit="1" customWidth="1"/>
    <col min="1041" max="1041" width="13.33203125" style="676" bestFit="1" customWidth="1"/>
    <col min="1042" max="1042" width="13.44140625" style="676" bestFit="1" customWidth="1"/>
    <col min="1043" max="1282" width="11.5546875" style="676"/>
    <col min="1283" max="1283" width="19.88671875" style="676" bestFit="1" customWidth="1"/>
    <col min="1284" max="1284" width="14.44140625" style="676" bestFit="1" customWidth="1"/>
    <col min="1285" max="1285" width="12.44140625" style="676" bestFit="1" customWidth="1"/>
    <col min="1286" max="1286" width="14.44140625" style="676" bestFit="1" customWidth="1"/>
    <col min="1287" max="1292" width="12.44140625" style="676" bestFit="1" customWidth="1"/>
    <col min="1293" max="1293" width="13.44140625" style="676" bestFit="1" customWidth="1"/>
    <col min="1294" max="1294" width="12.44140625" style="676" bestFit="1" customWidth="1"/>
    <col min="1295" max="1295" width="13.44140625" style="676" bestFit="1" customWidth="1"/>
    <col min="1296" max="1296" width="14.44140625" style="676" bestFit="1" customWidth="1"/>
    <col min="1297" max="1297" width="13.33203125" style="676" bestFit="1" customWidth="1"/>
    <col min="1298" max="1298" width="13.44140625" style="676" bestFit="1" customWidth="1"/>
    <col min="1299" max="1538" width="11.5546875" style="676"/>
    <col min="1539" max="1539" width="19.88671875" style="676" bestFit="1" customWidth="1"/>
    <col min="1540" max="1540" width="14.44140625" style="676" bestFit="1" customWidth="1"/>
    <col min="1541" max="1541" width="12.44140625" style="676" bestFit="1" customWidth="1"/>
    <col min="1542" max="1542" width="14.44140625" style="676" bestFit="1" customWidth="1"/>
    <col min="1543" max="1548" width="12.44140625" style="676" bestFit="1" customWidth="1"/>
    <col min="1549" max="1549" width="13.44140625" style="676" bestFit="1" customWidth="1"/>
    <col min="1550" max="1550" width="12.44140625" style="676" bestFit="1" customWidth="1"/>
    <col min="1551" max="1551" width="13.44140625" style="676" bestFit="1" customWidth="1"/>
    <col min="1552" max="1552" width="14.44140625" style="676" bestFit="1" customWidth="1"/>
    <col min="1553" max="1553" width="13.33203125" style="676" bestFit="1" customWidth="1"/>
    <col min="1554" max="1554" width="13.44140625" style="676" bestFit="1" customWidth="1"/>
    <col min="1555" max="1794" width="11.5546875" style="676"/>
    <col min="1795" max="1795" width="19.88671875" style="676" bestFit="1" customWidth="1"/>
    <col min="1796" max="1796" width="14.44140625" style="676" bestFit="1" customWidth="1"/>
    <col min="1797" max="1797" width="12.44140625" style="676" bestFit="1" customWidth="1"/>
    <col min="1798" max="1798" width="14.44140625" style="676" bestFit="1" customWidth="1"/>
    <col min="1799" max="1804" width="12.44140625" style="676" bestFit="1" customWidth="1"/>
    <col min="1805" max="1805" width="13.44140625" style="676" bestFit="1" customWidth="1"/>
    <col min="1806" max="1806" width="12.44140625" style="676" bestFit="1" customWidth="1"/>
    <col min="1807" max="1807" width="13.44140625" style="676" bestFit="1" customWidth="1"/>
    <col min="1808" max="1808" width="14.44140625" style="676" bestFit="1" customWidth="1"/>
    <col min="1809" max="1809" width="13.33203125" style="676" bestFit="1" customWidth="1"/>
    <col min="1810" max="1810" width="13.44140625" style="676" bestFit="1" customWidth="1"/>
    <col min="1811" max="2050" width="11.5546875" style="676"/>
    <col min="2051" max="2051" width="19.88671875" style="676" bestFit="1" customWidth="1"/>
    <col min="2052" max="2052" width="14.44140625" style="676" bestFit="1" customWidth="1"/>
    <col min="2053" max="2053" width="12.44140625" style="676" bestFit="1" customWidth="1"/>
    <col min="2054" max="2054" width="14.44140625" style="676" bestFit="1" customWidth="1"/>
    <col min="2055" max="2060" width="12.44140625" style="676" bestFit="1" customWidth="1"/>
    <col min="2061" max="2061" width="13.44140625" style="676" bestFit="1" customWidth="1"/>
    <col min="2062" max="2062" width="12.44140625" style="676" bestFit="1" customWidth="1"/>
    <col min="2063" max="2063" width="13.44140625" style="676" bestFit="1" customWidth="1"/>
    <col min="2064" max="2064" width="14.44140625" style="676" bestFit="1" customWidth="1"/>
    <col min="2065" max="2065" width="13.33203125" style="676" bestFit="1" customWidth="1"/>
    <col min="2066" max="2066" width="13.44140625" style="676" bestFit="1" customWidth="1"/>
    <col min="2067" max="2306" width="11.5546875" style="676"/>
    <col min="2307" max="2307" width="19.88671875" style="676" bestFit="1" customWidth="1"/>
    <col min="2308" max="2308" width="14.44140625" style="676" bestFit="1" customWidth="1"/>
    <col min="2309" max="2309" width="12.44140625" style="676" bestFit="1" customWidth="1"/>
    <col min="2310" max="2310" width="14.44140625" style="676" bestFit="1" customWidth="1"/>
    <col min="2311" max="2316" width="12.44140625" style="676" bestFit="1" customWidth="1"/>
    <col min="2317" max="2317" width="13.44140625" style="676" bestFit="1" customWidth="1"/>
    <col min="2318" max="2318" width="12.44140625" style="676" bestFit="1" customWidth="1"/>
    <col min="2319" max="2319" width="13.44140625" style="676" bestFit="1" customWidth="1"/>
    <col min="2320" max="2320" width="14.44140625" style="676" bestFit="1" customWidth="1"/>
    <col min="2321" max="2321" width="13.33203125" style="676" bestFit="1" customWidth="1"/>
    <col min="2322" max="2322" width="13.44140625" style="676" bestFit="1" customWidth="1"/>
    <col min="2323" max="2562" width="11.5546875" style="676"/>
    <col min="2563" max="2563" width="19.88671875" style="676" bestFit="1" customWidth="1"/>
    <col min="2564" max="2564" width="14.44140625" style="676" bestFit="1" customWidth="1"/>
    <col min="2565" max="2565" width="12.44140625" style="676" bestFit="1" customWidth="1"/>
    <col min="2566" max="2566" width="14.44140625" style="676" bestFit="1" customWidth="1"/>
    <col min="2567" max="2572" width="12.44140625" style="676" bestFit="1" customWidth="1"/>
    <col min="2573" max="2573" width="13.44140625" style="676" bestFit="1" customWidth="1"/>
    <col min="2574" max="2574" width="12.44140625" style="676" bestFit="1" customWidth="1"/>
    <col min="2575" max="2575" width="13.44140625" style="676" bestFit="1" customWidth="1"/>
    <col min="2576" max="2576" width="14.44140625" style="676" bestFit="1" customWidth="1"/>
    <col min="2577" max="2577" width="13.33203125" style="676" bestFit="1" customWidth="1"/>
    <col min="2578" max="2578" width="13.44140625" style="676" bestFit="1" customWidth="1"/>
    <col min="2579" max="2818" width="11.5546875" style="676"/>
    <col min="2819" max="2819" width="19.88671875" style="676" bestFit="1" customWidth="1"/>
    <col min="2820" max="2820" width="14.44140625" style="676" bestFit="1" customWidth="1"/>
    <col min="2821" max="2821" width="12.44140625" style="676" bestFit="1" customWidth="1"/>
    <col min="2822" max="2822" width="14.44140625" style="676" bestFit="1" customWidth="1"/>
    <col min="2823" max="2828" width="12.44140625" style="676" bestFit="1" customWidth="1"/>
    <col min="2829" max="2829" width="13.44140625" style="676" bestFit="1" customWidth="1"/>
    <col min="2830" max="2830" width="12.44140625" style="676" bestFit="1" customWidth="1"/>
    <col min="2831" max="2831" width="13.44140625" style="676" bestFit="1" customWidth="1"/>
    <col min="2832" max="2832" width="14.44140625" style="676" bestFit="1" customWidth="1"/>
    <col min="2833" max="2833" width="13.33203125" style="676" bestFit="1" customWidth="1"/>
    <col min="2834" max="2834" width="13.44140625" style="676" bestFit="1" customWidth="1"/>
    <col min="2835" max="3074" width="11.5546875" style="676"/>
    <col min="3075" max="3075" width="19.88671875" style="676" bestFit="1" customWidth="1"/>
    <col min="3076" max="3076" width="14.44140625" style="676" bestFit="1" customWidth="1"/>
    <col min="3077" max="3077" width="12.44140625" style="676" bestFit="1" customWidth="1"/>
    <col min="3078" max="3078" width="14.44140625" style="676" bestFit="1" customWidth="1"/>
    <col min="3079" max="3084" width="12.44140625" style="676" bestFit="1" customWidth="1"/>
    <col min="3085" max="3085" width="13.44140625" style="676" bestFit="1" customWidth="1"/>
    <col min="3086" max="3086" width="12.44140625" style="676" bestFit="1" customWidth="1"/>
    <col min="3087" max="3087" width="13.44140625" style="676" bestFit="1" customWidth="1"/>
    <col min="3088" max="3088" width="14.44140625" style="676" bestFit="1" customWidth="1"/>
    <col min="3089" max="3089" width="13.33203125" style="676" bestFit="1" customWidth="1"/>
    <col min="3090" max="3090" width="13.44140625" style="676" bestFit="1" customWidth="1"/>
    <col min="3091" max="3330" width="11.5546875" style="676"/>
    <col min="3331" max="3331" width="19.88671875" style="676" bestFit="1" customWidth="1"/>
    <col min="3332" max="3332" width="14.44140625" style="676" bestFit="1" customWidth="1"/>
    <col min="3333" max="3333" width="12.44140625" style="676" bestFit="1" customWidth="1"/>
    <col min="3334" max="3334" width="14.44140625" style="676" bestFit="1" customWidth="1"/>
    <col min="3335" max="3340" width="12.44140625" style="676" bestFit="1" customWidth="1"/>
    <col min="3341" max="3341" width="13.44140625" style="676" bestFit="1" customWidth="1"/>
    <col min="3342" max="3342" width="12.44140625" style="676" bestFit="1" customWidth="1"/>
    <col min="3343" max="3343" width="13.44140625" style="676" bestFit="1" customWidth="1"/>
    <col min="3344" max="3344" width="14.44140625" style="676" bestFit="1" customWidth="1"/>
    <col min="3345" max="3345" width="13.33203125" style="676" bestFit="1" customWidth="1"/>
    <col min="3346" max="3346" width="13.44140625" style="676" bestFit="1" customWidth="1"/>
    <col min="3347" max="3586" width="11.5546875" style="676"/>
    <col min="3587" max="3587" width="19.88671875" style="676" bestFit="1" customWidth="1"/>
    <col min="3588" max="3588" width="14.44140625" style="676" bestFit="1" customWidth="1"/>
    <col min="3589" max="3589" width="12.44140625" style="676" bestFit="1" customWidth="1"/>
    <col min="3590" max="3590" width="14.44140625" style="676" bestFit="1" customWidth="1"/>
    <col min="3591" max="3596" width="12.44140625" style="676" bestFit="1" customWidth="1"/>
    <col min="3597" max="3597" width="13.44140625" style="676" bestFit="1" customWidth="1"/>
    <col min="3598" max="3598" width="12.44140625" style="676" bestFit="1" customWidth="1"/>
    <col min="3599" max="3599" width="13.44140625" style="676" bestFit="1" customWidth="1"/>
    <col min="3600" max="3600" width="14.44140625" style="676" bestFit="1" customWidth="1"/>
    <col min="3601" max="3601" width="13.33203125" style="676" bestFit="1" customWidth="1"/>
    <col min="3602" max="3602" width="13.44140625" style="676" bestFit="1" customWidth="1"/>
    <col min="3603" max="3842" width="11.5546875" style="676"/>
    <col min="3843" max="3843" width="19.88671875" style="676" bestFit="1" customWidth="1"/>
    <col min="3844" max="3844" width="14.44140625" style="676" bestFit="1" customWidth="1"/>
    <col min="3845" max="3845" width="12.44140625" style="676" bestFit="1" customWidth="1"/>
    <col min="3846" max="3846" width="14.44140625" style="676" bestFit="1" customWidth="1"/>
    <col min="3847" max="3852" width="12.44140625" style="676" bestFit="1" customWidth="1"/>
    <col min="3853" max="3853" width="13.44140625" style="676" bestFit="1" customWidth="1"/>
    <col min="3854" max="3854" width="12.44140625" style="676" bestFit="1" customWidth="1"/>
    <col min="3855" max="3855" width="13.44140625" style="676" bestFit="1" customWidth="1"/>
    <col min="3856" max="3856" width="14.44140625" style="676" bestFit="1" customWidth="1"/>
    <col min="3857" max="3857" width="13.33203125" style="676" bestFit="1" customWidth="1"/>
    <col min="3858" max="3858" width="13.44140625" style="676" bestFit="1" customWidth="1"/>
    <col min="3859" max="4098" width="11.5546875" style="676"/>
    <col min="4099" max="4099" width="19.88671875" style="676" bestFit="1" customWidth="1"/>
    <col min="4100" max="4100" width="14.44140625" style="676" bestFit="1" customWidth="1"/>
    <col min="4101" max="4101" width="12.44140625" style="676" bestFit="1" customWidth="1"/>
    <col min="4102" max="4102" width="14.44140625" style="676" bestFit="1" customWidth="1"/>
    <col min="4103" max="4108" width="12.44140625" style="676" bestFit="1" customWidth="1"/>
    <col min="4109" max="4109" width="13.44140625" style="676" bestFit="1" customWidth="1"/>
    <col min="4110" max="4110" width="12.44140625" style="676" bestFit="1" customWidth="1"/>
    <col min="4111" max="4111" width="13.44140625" style="676" bestFit="1" customWidth="1"/>
    <col min="4112" max="4112" width="14.44140625" style="676" bestFit="1" customWidth="1"/>
    <col min="4113" max="4113" width="13.33203125" style="676" bestFit="1" customWidth="1"/>
    <col min="4114" max="4114" width="13.44140625" style="676" bestFit="1" customWidth="1"/>
    <col min="4115" max="4354" width="11.5546875" style="676"/>
    <col min="4355" max="4355" width="19.88671875" style="676" bestFit="1" customWidth="1"/>
    <col min="4356" max="4356" width="14.44140625" style="676" bestFit="1" customWidth="1"/>
    <col min="4357" max="4357" width="12.44140625" style="676" bestFit="1" customWidth="1"/>
    <col min="4358" max="4358" width="14.44140625" style="676" bestFit="1" customWidth="1"/>
    <col min="4359" max="4364" width="12.44140625" style="676" bestFit="1" customWidth="1"/>
    <col min="4365" max="4365" width="13.44140625" style="676" bestFit="1" customWidth="1"/>
    <col min="4366" max="4366" width="12.44140625" style="676" bestFit="1" customWidth="1"/>
    <col min="4367" max="4367" width="13.44140625" style="676" bestFit="1" customWidth="1"/>
    <col min="4368" max="4368" width="14.44140625" style="676" bestFit="1" customWidth="1"/>
    <col min="4369" max="4369" width="13.33203125" style="676" bestFit="1" customWidth="1"/>
    <col min="4370" max="4370" width="13.44140625" style="676" bestFit="1" customWidth="1"/>
    <col min="4371" max="4610" width="11.5546875" style="676"/>
    <col min="4611" max="4611" width="19.88671875" style="676" bestFit="1" customWidth="1"/>
    <col min="4612" max="4612" width="14.44140625" style="676" bestFit="1" customWidth="1"/>
    <col min="4613" max="4613" width="12.44140625" style="676" bestFit="1" customWidth="1"/>
    <col min="4614" max="4614" width="14.44140625" style="676" bestFit="1" customWidth="1"/>
    <col min="4615" max="4620" width="12.44140625" style="676" bestFit="1" customWidth="1"/>
    <col min="4621" max="4621" width="13.44140625" style="676" bestFit="1" customWidth="1"/>
    <col min="4622" max="4622" width="12.44140625" style="676" bestFit="1" customWidth="1"/>
    <col min="4623" max="4623" width="13.44140625" style="676" bestFit="1" customWidth="1"/>
    <col min="4624" max="4624" width="14.44140625" style="676" bestFit="1" customWidth="1"/>
    <col min="4625" max="4625" width="13.33203125" style="676" bestFit="1" customWidth="1"/>
    <col min="4626" max="4626" width="13.44140625" style="676" bestFit="1" customWidth="1"/>
    <col min="4627" max="4866" width="11.5546875" style="676"/>
    <col min="4867" max="4867" width="19.88671875" style="676" bestFit="1" customWidth="1"/>
    <col min="4868" max="4868" width="14.44140625" style="676" bestFit="1" customWidth="1"/>
    <col min="4869" max="4869" width="12.44140625" style="676" bestFit="1" customWidth="1"/>
    <col min="4870" max="4870" width="14.44140625" style="676" bestFit="1" customWidth="1"/>
    <col min="4871" max="4876" width="12.44140625" style="676" bestFit="1" customWidth="1"/>
    <col min="4877" max="4877" width="13.44140625" style="676" bestFit="1" customWidth="1"/>
    <col min="4878" max="4878" width="12.44140625" style="676" bestFit="1" customWidth="1"/>
    <col min="4879" max="4879" width="13.44140625" style="676" bestFit="1" customWidth="1"/>
    <col min="4880" max="4880" width="14.44140625" style="676" bestFit="1" customWidth="1"/>
    <col min="4881" max="4881" width="13.33203125" style="676" bestFit="1" customWidth="1"/>
    <col min="4882" max="4882" width="13.44140625" style="676" bestFit="1" customWidth="1"/>
    <col min="4883" max="5122" width="11.5546875" style="676"/>
    <col min="5123" max="5123" width="19.88671875" style="676" bestFit="1" customWidth="1"/>
    <col min="5124" max="5124" width="14.44140625" style="676" bestFit="1" customWidth="1"/>
    <col min="5125" max="5125" width="12.44140625" style="676" bestFit="1" customWidth="1"/>
    <col min="5126" max="5126" width="14.44140625" style="676" bestFit="1" customWidth="1"/>
    <col min="5127" max="5132" width="12.44140625" style="676" bestFit="1" customWidth="1"/>
    <col min="5133" max="5133" width="13.44140625" style="676" bestFit="1" customWidth="1"/>
    <col min="5134" max="5134" width="12.44140625" style="676" bestFit="1" customWidth="1"/>
    <col min="5135" max="5135" width="13.44140625" style="676" bestFit="1" customWidth="1"/>
    <col min="5136" max="5136" width="14.44140625" style="676" bestFit="1" customWidth="1"/>
    <col min="5137" max="5137" width="13.33203125" style="676" bestFit="1" customWidth="1"/>
    <col min="5138" max="5138" width="13.44140625" style="676" bestFit="1" customWidth="1"/>
    <col min="5139" max="5378" width="11.5546875" style="676"/>
    <col min="5379" max="5379" width="19.88671875" style="676" bestFit="1" customWidth="1"/>
    <col min="5380" max="5380" width="14.44140625" style="676" bestFit="1" customWidth="1"/>
    <col min="5381" max="5381" width="12.44140625" style="676" bestFit="1" customWidth="1"/>
    <col min="5382" max="5382" width="14.44140625" style="676" bestFit="1" customWidth="1"/>
    <col min="5383" max="5388" width="12.44140625" style="676" bestFit="1" customWidth="1"/>
    <col min="5389" max="5389" width="13.44140625" style="676" bestFit="1" customWidth="1"/>
    <col min="5390" max="5390" width="12.44140625" style="676" bestFit="1" customWidth="1"/>
    <col min="5391" max="5391" width="13.44140625" style="676" bestFit="1" customWidth="1"/>
    <col min="5392" max="5392" width="14.44140625" style="676" bestFit="1" customWidth="1"/>
    <col min="5393" max="5393" width="13.33203125" style="676" bestFit="1" customWidth="1"/>
    <col min="5394" max="5394" width="13.44140625" style="676" bestFit="1" customWidth="1"/>
    <col min="5395" max="5634" width="11.5546875" style="676"/>
    <col min="5635" max="5635" width="19.88671875" style="676" bestFit="1" customWidth="1"/>
    <col min="5636" max="5636" width="14.44140625" style="676" bestFit="1" customWidth="1"/>
    <col min="5637" max="5637" width="12.44140625" style="676" bestFit="1" customWidth="1"/>
    <col min="5638" max="5638" width="14.44140625" style="676" bestFit="1" customWidth="1"/>
    <col min="5639" max="5644" width="12.44140625" style="676" bestFit="1" customWidth="1"/>
    <col min="5645" max="5645" width="13.44140625" style="676" bestFit="1" customWidth="1"/>
    <col min="5646" max="5646" width="12.44140625" style="676" bestFit="1" customWidth="1"/>
    <col min="5647" max="5647" width="13.44140625" style="676" bestFit="1" customWidth="1"/>
    <col min="5648" max="5648" width="14.44140625" style="676" bestFit="1" customWidth="1"/>
    <col min="5649" max="5649" width="13.33203125" style="676" bestFit="1" customWidth="1"/>
    <col min="5650" max="5650" width="13.44140625" style="676" bestFit="1" customWidth="1"/>
    <col min="5651" max="5890" width="11.5546875" style="676"/>
    <col min="5891" max="5891" width="19.88671875" style="676" bestFit="1" customWidth="1"/>
    <col min="5892" max="5892" width="14.44140625" style="676" bestFit="1" customWidth="1"/>
    <col min="5893" max="5893" width="12.44140625" style="676" bestFit="1" customWidth="1"/>
    <col min="5894" max="5894" width="14.44140625" style="676" bestFit="1" customWidth="1"/>
    <col min="5895" max="5900" width="12.44140625" style="676" bestFit="1" customWidth="1"/>
    <col min="5901" max="5901" width="13.44140625" style="676" bestFit="1" customWidth="1"/>
    <col min="5902" max="5902" width="12.44140625" style="676" bestFit="1" customWidth="1"/>
    <col min="5903" max="5903" width="13.44140625" style="676" bestFit="1" customWidth="1"/>
    <col min="5904" max="5904" width="14.44140625" style="676" bestFit="1" customWidth="1"/>
    <col min="5905" max="5905" width="13.33203125" style="676" bestFit="1" customWidth="1"/>
    <col min="5906" max="5906" width="13.44140625" style="676" bestFit="1" customWidth="1"/>
    <col min="5907" max="6146" width="11.5546875" style="676"/>
    <col min="6147" max="6147" width="19.88671875" style="676" bestFit="1" customWidth="1"/>
    <col min="6148" max="6148" width="14.44140625" style="676" bestFit="1" customWidth="1"/>
    <col min="6149" max="6149" width="12.44140625" style="676" bestFit="1" customWidth="1"/>
    <col min="6150" max="6150" width="14.44140625" style="676" bestFit="1" customWidth="1"/>
    <col min="6151" max="6156" width="12.44140625" style="676" bestFit="1" customWidth="1"/>
    <col min="6157" max="6157" width="13.44140625" style="676" bestFit="1" customWidth="1"/>
    <col min="6158" max="6158" width="12.44140625" style="676" bestFit="1" customWidth="1"/>
    <col min="6159" max="6159" width="13.44140625" style="676" bestFit="1" customWidth="1"/>
    <col min="6160" max="6160" width="14.44140625" style="676" bestFit="1" customWidth="1"/>
    <col min="6161" max="6161" width="13.33203125" style="676" bestFit="1" customWidth="1"/>
    <col min="6162" max="6162" width="13.44140625" style="676" bestFit="1" customWidth="1"/>
    <col min="6163" max="6402" width="11.5546875" style="676"/>
    <col min="6403" max="6403" width="19.88671875" style="676" bestFit="1" customWidth="1"/>
    <col min="6404" max="6404" width="14.44140625" style="676" bestFit="1" customWidth="1"/>
    <col min="6405" max="6405" width="12.44140625" style="676" bestFit="1" customWidth="1"/>
    <col min="6406" max="6406" width="14.44140625" style="676" bestFit="1" customWidth="1"/>
    <col min="6407" max="6412" width="12.44140625" style="676" bestFit="1" customWidth="1"/>
    <col min="6413" max="6413" width="13.44140625" style="676" bestFit="1" customWidth="1"/>
    <col min="6414" max="6414" width="12.44140625" style="676" bestFit="1" customWidth="1"/>
    <col min="6415" max="6415" width="13.44140625" style="676" bestFit="1" customWidth="1"/>
    <col min="6416" max="6416" width="14.44140625" style="676" bestFit="1" customWidth="1"/>
    <col min="6417" max="6417" width="13.33203125" style="676" bestFit="1" customWidth="1"/>
    <col min="6418" max="6418" width="13.44140625" style="676" bestFit="1" customWidth="1"/>
    <col min="6419" max="6658" width="11.5546875" style="676"/>
    <col min="6659" max="6659" width="19.88671875" style="676" bestFit="1" customWidth="1"/>
    <col min="6660" max="6660" width="14.44140625" style="676" bestFit="1" customWidth="1"/>
    <col min="6661" max="6661" width="12.44140625" style="676" bestFit="1" customWidth="1"/>
    <col min="6662" max="6662" width="14.44140625" style="676" bestFit="1" customWidth="1"/>
    <col min="6663" max="6668" width="12.44140625" style="676" bestFit="1" customWidth="1"/>
    <col min="6669" max="6669" width="13.44140625" style="676" bestFit="1" customWidth="1"/>
    <col min="6670" max="6670" width="12.44140625" style="676" bestFit="1" customWidth="1"/>
    <col min="6671" max="6671" width="13.44140625" style="676" bestFit="1" customWidth="1"/>
    <col min="6672" max="6672" width="14.44140625" style="676" bestFit="1" customWidth="1"/>
    <col min="6673" max="6673" width="13.33203125" style="676" bestFit="1" customWidth="1"/>
    <col min="6674" max="6674" width="13.44140625" style="676" bestFit="1" customWidth="1"/>
    <col min="6675" max="6914" width="11.5546875" style="676"/>
    <col min="6915" max="6915" width="19.88671875" style="676" bestFit="1" customWidth="1"/>
    <col min="6916" max="6916" width="14.44140625" style="676" bestFit="1" customWidth="1"/>
    <col min="6917" max="6917" width="12.44140625" style="676" bestFit="1" customWidth="1"/>
    <col min="6918" max="6918" width="14.44140625" style="676" bestFit="1" customWidth="1"/>
    <col min="6919" max="6924" width="12.44140625" style="676" bestFit="1" customWidth="1"/>
    <col min="6925" max="6925" width="13.44140625" style="676" bestFit="1" customWidth="1"/>
    <col min="6926" max="6926" width="12.44140625" style="676" bestFit="1" customWidth="1"/>
    <col min="6927" max="6927" width="13.44140625" style="676" bestFit="1" customWidth="1"/>
    <col min="6928" max="6928" width="14.44140625" style="676" bestFit="1" customWidth="1"/>
    <col min="6929" max="6929" width="13.33203125" style="676" bestFit="1" customWidth="1"/>
    <col min="6930" max="6930" width="13.44140625" style="676" bestFit="1" customWidth="1"/>
    <col min="6931" max="7170" width="11.5546875" style="676"/>
    <col min="7171" max="7171" width="19.88671875" style="676" bestFit="1" customWidth="1"/>
    <col min="7172" max="7172" width="14.44140625" style="676" bestFit="1" customWidth="1"/>
    <col min="7173" max="7173" width="12.44140625" style="676" bestFit="1" customWidth="1"/>
    <col min="7174" max="7174" width="14.44140625" style="676" bestFit="1" customWidth="1"/>
    <col min="7175" max="7180" width="12.44140625" style="676" bestFit="1" customWidth="1"/>
    <col min="7181" max="7181" width="13.44140625" style="676" bestFit="1" customWidth="1"/>
    <col min="7182" max="7182" width="12.44140625" style="676" bestFit="1" customWidth="1"/>
    <col min="7183" max="7183" width="13.44140625" style="676" bestFit="1" customWidth="1"/>
    <col min="7184" max="7184" width="14.44140625" style="676" bestFit="1" customWidth="1"/>
    <col min="7185" max="7185" width="13.33203125" style="676" bestFit="1" customWidth="1"/>
    <col min="7186" max="7186" width="13.44140625" style="676" bestFit="1" customWidth="1"/>
    <col min="7187" max="7426" width="11.5546875" style="676"/>
    <col min="7427" max="7427" width="19.88671875" style="676" bestFit="1" customWidth="1"/>
    <col min="7428" max="7428" width="14.44140625" style="676" bestFit="1" customWidth="1"/>
    <col min="7429" max="7429" width="12.44140625" style="676" bestFit="1" customWidth="1"/>
    <col min="7430" max="7430" width="14.44140625" style="676" bestFit="1" customWidth="1"/>
    <col min="7431" max="7436" width="12.44140625" style="676" bestFit="1" customWidth="1"/>
    <col min="7437" max="7437" width="13.44140625" style="676" bestFit="1" customWidth="1"/>
    <col min="7438" max="7438" width="12.44140625" style="676" bestFit="1" customWidth="1"/>
    <col min="7439" max="7439" width="13.44140625" style="676" bestFit="1" customWidth="1"/>
    <col min="7440" max="7440" width="14.44140625" style="676" bestFit="1" customWidth="1"/>
    <col min="7441" max="7441" width="13.33203125" style="676" bestFit="1" customWidth="1"/>
    <col min="7442" max="7442" width="13.44140625" style="676" bestFit="1" customWidth="1"/>
    <col min="7443" max="7682" width="11.5546875" style="676"/>
    <col min="7683" max="7683" width="19.88671875" style="676" bestFit="1" customWidth="1"/>
    <col min="7684" max="7684" width="14.44140625" style="676" bestFit="1" customWidth="1"/>
    <col min="7685" max="7685" width="12.44140625" style="676" bestFit="1" customWidth="1"/>
    <col min="7686" max="7686" width="14.44140625" style="676" bestFit="1" customWidth="1"/>
    <col min="7687" max="7692" width="12.44140625" style="676" bestFit="1" customWidth="1"/>
    <col min="7693" max="7693" width="13.44140625" style="676" bestFit="1" customWidth="1"/>
    <col min="7694" max="7694" width="12.44140625" style="676" bestFit="1" customWidth="1"/>
    <col min="7695" max="7695" width="13.44140625" style="676" bestFit="1" customWidth="1"/>
    <col min="7696" max="7696" width="14.44140625" style="676" bestFit="1" customWidth="1"/>
    <col min="7697" max="7697" width="13.33203125" style="676" bestFit="1" customWidth="1"/>
    <col min="7698" max="7698" width="13.44140625" style="676" bestFit="1" customWidth="1"/>
    <col min="7699" max="7938" width="11.5546875" style="676"/>
    <col min="7939" max="7939" width="19.88671875" style="676" bestFit="1" customWidth="1"/>
    <col min="7940" max="7940" width="14.44140625" style="676" bestFit="1" customWidth="1"/>
    <col min="7941" max="7941" width="12.44140625" style="676" bestFit="1" customWidth="1"/>
    <col min="7942" max="7942" width="14.44140625" style="676" bestFit="1" customWidth="1"/>
    <col min="7943" max="7948" width="12.44140625" style="676" bestFit="1" customWidth="1"/>
    <col min="7949" max="7949" width="13.44140625" style="676" bestFit="1" customWidth="1"/>
    <col min="7950" max="7950" width="12.44140625" style="676" bestFit="1" customWidth="1"/>
    <col min="7951" max="7951" width="13.44140625" style="676" bestFit="1" customWidth="1"/>
    <col min="7952" max="7952" width="14.44140625" style="676" bestFit="1" customWidth="1"/>
    <col min="7953" max="7953" width="13.33203125" style="676" bestFit="1" customWidth="1"/>
    <col min="7954" max="7954" width="13.44140625" style="676" bestFit="1" customWidth="1"/>
    <col min="7955" max="8194" width="11.5546875" style="676"/>
    <col min="8195" max="8195" width="19.88671875" style="676" bestFit="1" customWidth="1"/>
    <col min="8196" max="8196" width="14.44140625" style="676" bestFit="1" customWidth="1"/>
    <col min="8197" max="8197" width="12.44140625" style="676" bestFit="1" customWidth="1"/>
    <col min="8198" max="8198" width="14.44140625" style="676" bestFit="1" customWidth="1"/>
    <col min="8199" max="8204" width="12.44140625" style="676" bestFit="1" customWidth="1"/>
    <col min="8205" max="8205" width="13.44140625" style="676" bestFit="1" customWidth="1"/>
    <col min="8206" max="8206" width="12.44140625" style="676" bestFit="1" customWidth="1"/>
    <col min="8207" max="8207" width="13.44140625" style="676" bestFit="1" customWidth="1"/>
    <col min="8208" max="8208" width="14.44140625" style="676" bestFit="1" customWidth="1"/>
    <col min="8209" max="8209" width="13.33203125" style="676" bestFit="1" customWidth="1"/>
    <col min="8210" max="8210" width="13.44140625" style="676" bestFit="1" customWidth="1"/>
    <col min="8211" max="8450" width="11.5546875" style="676"/>
    <col min="8451" max="8451" width="19.88671875" style="676" bestFit="1" customWidth="1"/>
    <col min="8452" max="8452" width="14.44140625" style="676" bestFit="1" customWidth="1"/>
    <col min="8453" max="8453" width="12.44140625" style="676" bestFit="1" customWidth="1"/>
    <col min="8454" max="8454" width="14.44140625" style="676" bestFit="1" customWidth="1"/>
    <col min="8455" max="8460" width="12.44140625" style="676" bestFit="1" customWidth="1"/>
    <col min="8461" max="8461" width="13.44140625" style="676" bestFit="1" customWidth="1"/>
    <col min="8462" max="8462" width="12.44140625" style="676" bestFit="1" customWidth="1"/>
    <col min="8463" max="8463" width="13.44140625" style="676" bestFit="1" customWidth="1"/>
    <col min="8464" max="8464" width="14.44140625" style="676" bestFit="1" customWidth="1"/>
    <col min="8465" max="8465" width="13.33203125" style="676" bestFit="1" customWidth="1"/>
    <col min="8466" max="8466" width="13.44140625" style="676" bestFit="1" customWidth="1"/>
    <col min="8467" max="8706" width="11.5546875" style="676"/>
    <col min="8707" max="8707" width="19.88671875" style="676" bestFit="1" customWidth="1"/>
    <col min="8708" max="8708" width="14.44140625" style="676" bestFit="1" customWidth="1"/>
    <col min="8709" max="8709" width="12.44140625" style="676" bestFit="1" customWidth="1"/>
    <col min="8710" max="8710" width="14.44140625" style="676" bestFit="1" customWidth="1"/>
    <col min="8711" max="8716" width="12.44140625" style="676" bestFit="1" customWidth="1"/>
    <col min="8717" max="8717" width="13.44140625" style="676" bestFit="1" customWidth="1"/>
    <col min="8718" max="8718" width="12.44140625" style="676" bestFit="1" customWidth="1"/>
    <col min="8719" max="8719" width="13.44140625" style="676" bestFit="1" customWidth="1"/>
    <col min="8720" max="8720" width="14.44140625" style="676" bestFit="1" customWidth="1"/>
    <col min="8721" max="8721" width="13.33203125" style="676" bestFit="1" customWidth="1"/>
    <col min="8722" max="8722" width="13.44140625" style="676" bestFit="1" customWidth="1"/>
    <col min="8723" max="8962" width="11.5546875" style="676"/>
    <col min="8963" max="8963" width="19.88671875" style="676" bestFit="1" customWidth="1"/>
    <col min="8964" max="8964" width="14.44140625" style="676" bestFit="1" customWidth="1"/>
    <col min="8965" max="8965" width="12.44140625" style="676" bestFit="1" customWidth="1"/>
    <col min="8966" max="8966" width="14.44140625" style="676" bestFit="1" customWidth="1"/>
    <col min="8967" max="8972" width="12.44140625" style="676" bestFit="1" customWidth="1"/>
    <col min="8973" max="8973" width="13.44140625" style="676" bestFit="1" customWidth="1"/>
    <col min="8974" max="8974" width="12.44140625" style="676" bestFit="1" customWidth="1"/>
    <col min="8975" max="8975" width="13.44140625" style="676" bestFit="1" customWidth="1"/>
    <col min="8976" max="8976" width="14.44140625" style="676" bestFit="1" customWidth="1"/>
    <col min="8977" max="8977" width="13.33203125" style="676" bestFit="1" customWidth="1"/>
    <col min="8978" max="8978" width="13.44140625" style="676" bestFit="1" customWidth="1"/>
    <col min="8979" max="9218" width="11.5546875" style="676"/>
    <col min="9219" max="9219" width="19.88671875" style="676" bestFit="1" customWidth="1"/>
    <col min="9220" max="9220" width="14.44140625" style="676" bestFit="1" customWidth="1"/>
    <col min="9221" max="9221" width="12.44140625" style="676" bestFit="1" customWidth="1"/>
    <col min="9222" max="9222" width="14.44140625" style="676" bestFit="1" customWidth="1"/>
    <col min="9223" max="9228" width="12.44140625" style="676" bestFit="1" customWidth="1"/>
    <col min="9229" max="9229" width="13.44140625" style="676" bestFit="1" customWidth="1"/>
    <col min="9230" max="9230" width="12.44140625" style="676" bestFit="1" customWidth="1"/>
    <col min="9231" max="9231" width="13.44140625" style="676" bestFit="1" customWidth="1"/>
    <col min="9232" max="9232" width="14.44140625" style="676" bestFit="1" customWidth="1"/>
    <col min="9233" max="9233" width="13.33203125" style="676" bestFit="1" customWidth="1"/>
    <col min="9234" max="9234" width="13.44140625" style="676" bestFit="1" customWidth="1"/>
    <col min="9235" max="9474" width="11.5546875" style="676"/>
    <col min="9475" max="9475" width="19.88671875" style="676" bestFit="1" customWidth="1"/>
    <col min="9476" max="9476" width="14.44140625" style="676" bestFit="1" customWidth="1"/>
    <col min="9477" max="9477" width="12.44140625" style="676" bestFit="1" customWidth="1"/>
    <col min="9478" max="9478" width="14.44140625" style="676" bestFit="1" customWidth="1"/>
    <col min="9479" max="9484" width="12.44140625" style="676" bestFit="1" customWidth="1"/>
    <col min="9485" max="9485" width="13.44140625" style="676" bestFit="1" customWidth="1"/>
    <col min="9486" max="9486" width="12.44140625" style="676" bestFit="1" customWidth="1"/>
    <col min="9487" max="9487" width="13.44140625" style="676" bestFit="1" customWidth="1"/>
    <col min="9488" max="9488" width="14.44140625" style="676" bestFit="1" customWidth="1"/>
    <col min="9489" max="9489" width="13.33203125" style="676" bestFit="1" customWidth="1"/>
    <col min="9490" max="9490" width="13.44140625" style="676" bestFit="1" customWidth="1"/>
    <col min="9491" max="9730" width="11.5546875" style="676"/>
    <col min="9731" max="9731" width="19.88671875" style="676" bestFit="1" customWidth="1"/>
    <col min="9732" max="9732" width="14.44140625" style="676" bestFit="1" customWidth="1"/>
    <col min="9733" max="9733" width="12.44140625" style="676" bestFit="1" customWidth="1"/>
    <col min="9734" max="9734" width="14.44140625" style="676" bestFit="1" customWidth="1"/>
    <col min="9735" max="9740" width="12.44140625" style="676" bestFit="1" customWidth="1"/>
    <col min="9741" max="9741" width="13.44140625" style="676" bestFit="1" customWidth="1"/>
    <col min="9742" max="9742" width="12.44140625" style="676" bestFit="1" customWidth="1"/>
    <col min="9743" max="9743" width="13.44140625" style="676" bestFit="1" customWidth="1"/>
    <col min="9744" max="9744" width="14.44140625" style="676" bestFit="1" customWidth="1"/>
    <col min="9745" max="9745" width="13.33203125" style="676" bestFit="1" customWidth="1"/>
    <col min="9746" max="9746" width="13.44140625" style="676" bestFit="1" customWidth="1"/>
    <col min="9747" max="9986" width="11.5546875" style="676"/>
    <col min="9987" max="9987" width="19.88671875" style="676" bestFit="1" customWidth="1"/>
    <col min="9988" max="9988" width="14.44140625" style="676" bestFit="1" customWidth="1"/>
    <col min="9989" max="9989" width="12.44140625" style="676" bestFit="1" customWidth="1"/>
    <col min="9990" max="9990" width="14.44140625" style="676" bestFit="1" customWidth="1"/>
    <col min="9991" max="9996" width="12.44140625" style="676" bestFit="1" customWidth="1"/>
    <col min="9997" max="9997" width="13.44140625" style="676" bestFit="1" customWidth="1"/>
    <col min="9998" max="9998" width="12.44140625" style="676" bestFit="1" customWidth="1"/>
    <col min="9999" max="9999" width="13.44140625" style="676" bestFit="1" customWidth="1"/>
    <col min="10000" max="10000" width="14.44140625" style="676" bestFit="1" customWidth="1"/>
    <col min="10001" max="10001" width="13.33203125" style="676" bestFit="1" customWidth="1"/>
    <col min="10002" max="10002" width="13.44140625" style="676" bestFit="1" customWidth="1"/>
    <col min="10003" max="10242" width="11.5546875" style="676"/>
    <col min="10243" max="10243" width="19.88671875" style="676" bestFit="1" customWidth="1"/>
    <col min="10244" max="10244" width="14.44140625" style="676" bestFit="1" customWidth="1"/>
    <col min="10245" max="10245" width="12.44140625" style="676" bestFit="1" customWidth="1"/>
    <col min="10246" max="10246" width="14.44140625" style="676" bestFit="1" customWidth="1"/>
    <col min="10247" max="10252" width="12.44140625" style="676" bestFit="1" customWidth="1"/>
    <col min="10253" max="10253" width="13.44140625" style="676" bestFit="1" customWidth="1"/>
    <col min="10254" max="10254" width="12.44140625" style="676" bestFit="1" customWidth="1"/>
    <col min="10255" max="10255" width="13.44140625" style="676" bestFit="1" customWidth="1"/>
    <col min="10256" max="10256" width="14.44140625" style="676" bestFit="1" customWidth="1"/>
    <col min="10257" max="10257" width="13.33203125" style="676" bestFit="1" customWidth="1"/>
    <col min="10258" max="10258" width="13.44140625" style="676" bestFit="1" customWidth="1"/>
    <col min="10259" max="10498" width="11.5546875" style="676"/>
    <col min="10499" max="10499" width="19.88671875" style="676" bestFit="1" customWidth="1"/>
    <col min="10500" max="10500" width="14.44140625" style="676" bestFit="1" customWidth="1"/>
    <col min="10501" max="10501" width="12.44140625" style="676" bestFit="1" customWidth="1"/>
    <col min="10502" max="10502" width="14.44140625" style="676" bestFit="1" customWidth="1"/>
    <col min="10503" max="10508" width="12.44140625" style="676" bestFit="1" customWidth="1"/>
    <col min="10509" max="10509" width="13.44140625" style="676" bestFit="1" customWidth="1"/>
    <col min="10510" max="10510" width="12.44140625" style="676" bestFit="1" customWidth="1"/>
    <col min="10511" max="10511" width="13.44140625" style="676" bestFit="1" customWidth="1"/>
    <col min="10512" max="10512" width="14.44140625" style="676" bestFit="1" customWidth="1"/>
    <col min="10513" max="10513" width="13.33203125" style="676" bestFit="1" customWidth="1"/>
    <col min="10514" max="10514" width="13.44140625" style="676" bestFit="1" customWidth="1"/>
    <col min="10515" max="10754" width="11.5546875" style="676"/>
    <col min="10755" max="10755" width="19.88671875" style="676" bestFit="1" customWidth="1"/>
    <col min="10756" max="10756" width="14.44140625" style="676" bestFit="1" customWidth="1"/>
    <col min="10757" max="10757" width="12.44140625" style="676" bestFit="1" customWidth="1"/>
    <col min="10758" max="10758" width="14.44140625" style="676" bestFit="1" customWidth="1"/>
    <col min="10759" max="10764" width="12.44140625" style="676" bestFit="1" customWidth="1"/>
    <col min="10765" max="10765" width="13.44140625" style="676" bestFit="1" customWidth="1"/>
    <col min="10766" max="10766" width="12.44140625" style="676" bestFit="1" customWidth="1"/>
    <col min="10767" max="10767" width="13.44140625" style="676" bestFit="1" customWidth="1"/>
    <col min="10768" max="10768" width="14.44140625" style="676" bestFit="1" customWidth="1"/>
    <col min="10769" max="10769" width="13.33203125" style="676" bestFit="1" customWidth="1"/>
    <col min="10770" max="10770" width="13.44140625" style="676" bestFit="1" customWidth="1"/>
    <col min="10771" max="11010" width="11.5546875" style="676"/>
    <col min="11011" max="11011" width="19.88671875" style="676" bestFit="1" customWidth="1"/>
    <col min="11012" max="11012" width="14.44140625" style="676" bestFit="1" customWidth="1"/>
    <col min="11013" max="11013" width="12.44140625" style="676" bestFit="1" customWidth="1"/>
    <col min="11014" max="11014" width="14.44140625" style="676" bestFit="1" customWidth="1"/>
    <col min="11015" max="11020" width="12.44140625" style="676" bestFit="1" customWidth="1"/>
    <col min="11021" max="11021" width="13.44140625" style="676" bestFit="1" customWidth="1"/>
    <col min="11022" max="11022" width="12.44140625" style="676" bestFit="1" customWidth="1"/>
    <col min="11023" max="11023" width="13.44140625" style="676" bestFit="1" customWidth="1"/>
    <col min="11024" max="11024" width="14.44140625" style="676" bestFit="1" customWidth="1"/>
    <col min="11025" max="11025" width="13.33203125" style="676" bestFit="1" customWidth="1"/>
    <col min="11026" max="11026" width="13.44140625" style="676" bestFit="1" customWidth="1"/>
    <col min="11027" max="11266" width="11.5546875" style="676"/>
    <col min="11267" max="11267" width="19.88671875" style="676" bestFit="1" customWidth="1"/>
    <col min="11268" max="11268" width="14.44140625" style="676" bestFit="1" customWidth="1"/>
    <col min="11269" max="11269" width="12.44140625" style="676" bestFit="1" customWidth="1"/>
    <col min="11270" max="11270" width="14.44140625" style="676" bestFit="1" customWidth="1"/>
    <col min="11271" max="11276" width="12.44140625" style="676" bestFit="1" customWidth="1"/>
    <col min="11277" max="11277" width="13.44140625" style="676" bestFit="1" customWidth="1"/>
    <col min="11278" max="11278" width="12.44140625" style="676" bestFit="1" customWidth="1"/>
    <col min="11279" max="11279" width="13.44140625" style="676" bestFit="1" customWidth="1"/>
    <col min="11280" max="11280" width="14.44140625" style="676" bestFit="1" customWidth="1"/>
    <col min="11281" max="11281" width="13.33203125" style="676" bestFit="1" customWidth="1"/>
    <col min="11282" max="11282" width="13.44140625" style="676" bestFit="1" customWidth="1"/>
    <col min="11283" max="11522" width="11.5546875" style="676"/>
    <col min="11523" max="11523" width="19.88671875" style="676" bestFit="1" customWidth="1"/>
    <col min="11524" max="11524" width="14.44140625" style="676" bestFit="1" customWidth="1"/>
    <col min="11525" max="11525" width="12.44140625" style="676" bestFit="1" customWidth="1"/>
    <col min="11526" max="11526" width="14.44140625" style="676" bestFit="1" customWidth="1"/>
    <col min="11527" max="11532" width="12.44140625" style="676" bestFit="1" customWidth="1"/>
    <col min="11533" max="11533" width="13.44140625" style="676" bestFit="1" customWidth="1"/>
    <col min="11534" max="11534" width="12.44140625" style="676" bestFit="1" customWidth="1"/>
    <col min="11535" max="11535" width="13.44140625" style="676" bestFit="1" customWidth="1"/>
    <col min="11536" max="11536" width="14.44140625" style="676" bestFit="1" customWidth="1"/>
    <col min="11537" max="11537" width="13.33203125" style="676" bestFit="1" customWidth="1"/>
    <col min="11538" max="11538" width="13.44140625" style="676" bestFit="1" customWidth="1"/>
    <col min="11539" max="11778" width="11.5546875" style="676"/>
    <col min="11779" max="11779" width="19.88671875" style="676" bestFit="1" customWidth="1"/>
    <col min="11780" max="11780" width="14.44140625" style="676" bestFit="1" customWidth="1"/>
    <col min="11781" max="11781" width="12.44140625" style="676" bestFit="1" customWidth="1"/>
    <col min="11782" max="11782" width="14.44140625" style="676" bestFit="1" customWidth="1"/>
    <col min="11783" max="11788" width="12.44140625" style="676" bestFit="1" customWidth="1"/>
    <col min="11789" max="11789" width="13.44140625" style="676" bestFit="1" customWidth="1"/>
    <col min="11790" max="11790" width="12.44140625" style="676" bestFit="1" customWidth="1"/>
    <col min="11791" max="11791" width="13.44140625" style="676" bestFit="1" customWidth="1"/>
    <col min="11792" max="11792" width="14.44140625" style="676" bestFit="1" customWidth="1"/>
    <col min="11793" max="11793" width="13.33203125" style="676" bestFit="1" customWidth="1"/>
    <col min="11794" max="11794" width="13.44140625" style="676" bestFit="1" customWidth="1"/>
    <col min="11795" max="12034" width="11.5546875" style="676"/>
    <col min="12035" max="12035" width="19.88671875" style="676" bestFit="1" customWidth="1"/>
    <col min="12036" max="12036" width="14.44140625" style="676" bestFit="1" customWidth="1"/>
    <col min="12037" max="12037" width="12.44140625" style="676" bestFit="1" customWidth="1"/>
    <col min="12038" max="12038" width="14.44140625" style="676" bestFit="1" customWidth="1"/>
    <col min="12039" max="12044" width="12.44140625" style="676" bestFit="1" customWidth="1"/>
    <col min="12045" max="12045" width="13.44140625" style="676" bestFit="1" customWidth="1"/>
    <col min="12046" max="12046" width="12.44140625" style="676" bestFit="1" customWidth="1"/>
    <col min="12047" max="12047" width="13.44140625" style="676" bestFit="1" customWidth="1"/>
    <col min="12048" max="12048" width="14.44140625" style="676" bestFit="1" customWidth="1"/>
    <col min="12049" max="12049" width="13.33203125" style="676" bestFit="1" customWidth="1"/>
    <col min="12050" max="12050" width="13.44140625" style="676" bestFit="1" customWidth="1"/>
    <col min="12051" max="12290" width="11.5546875" style="676"/>
    <col min="12291" max="12291" width="19.88671875" style="676" bestFit="1" customWidth="1"/>
    <col min="12292" max="12292" width="14.44140625" style="676" bestFit="1" customWidth="1"/>
    <col min="12293" max="12293" width="12.44140625" style="676" bestFit="1" customWidth="1"/>
    <col min="12294" max="12294" width="14.44140625" style="676" bestFit="1" customWidth="1"/>
    <col min="12295" max="12300" width="12.44140625" style="676" bestFit="1" customWidth="1"/>
    <col min="12301" max="12301" width="13.44140625" style="676" bestFit="1" customWidth="1"/>
    <col min="12302" max="12302" width="12.44140625" style="676" bestFit="1" customWidth="1"/>
    <col min="12303" max="12303" width="13.44140625" style="676" bestFit="1" customWidth="1"/>
    <col min="12304" max="12304" width="14.44140625" style="676" bestFit="1" customWidth="1"/>
    <col min="12305" max="12305" width="13.33203125" style="676" bestFit="1" customWidth="1"/>
    <col min="12306" max="12306" width="13.44140625" style="676" bestFit="1" customWidth="1"/>
    <col min="12307" max="12546" width="11.5546875" style="676"/>
    <col min="12547" max="12547" width="19.88671875" style="676" bestFit="1" customWidth="1"/>
    <col min="12548" max="12548" width="14.44140625" style="676" bestFit="1" customWidth="1"/>
    <col min="12549" max="12549" width="12.44140625" style="676" bestFit="1" customWidth="1"/>
    <col min="12550" max="12550" width="14.44140625" style="676" bestFit="1" customWidth="1"/>
    <col min="12551" max="12556" width="12.44140625" style="676" bestFit="1" customWidth="1"/>
    <col min="12557" max="12557" width="13.44140625" style="676" bestFit="1" customWidth="1"/>
    <col min="12558" max="12558" width="12.44140625" style="676" bestFit="1" customWidth="1"/>
    <col min="12559" max="12559" width="13.44140625" style="676" bestFit="1" customWidth="1"/>
    <col min="12560" max="12560" width="14.44140625" style="676" bestFit="1" customWidth="1"/>
    <col min="12561" max="12561" width="13.33203125" style="676" bestFit="1" customWidth="1"/>
    <col min="12562" max="12562" width="13.44140625" style="676" bestFit="1" customWidth="1"/>
    <col min="12563" max="12802" width="11.5546875" style="676"/>
    <col min="12803" max="12803" width="19.88671875" style="676" bestFit="1" customWidth="1"/>
    <col min="12804" max="12804" width="14.44140625" style="676" bestFit="1" customWidth="1"/>
    <col min="12805" max="12805" width="12.44140625" style="676" bestFit="1" customWidth="1"/>
    <col min="12806" max="12806" width="14.44140625" style="676" bestFit="1" customWidth="1"/>
    <col min="12807" max="12812" width="12.44140625" style="676" bestFit="1" customWidth="1"/>
    <col min="12813" max="12813" width="13.44140625" style="676" bestFit="1" customWidth="1"/>
    <col min="12814" max="12814" width="12.44140625" style="676" bestFit="1" customWidth="1"/>
    <col min="12815" max="12815" width="13.44140625" style="676" bestFit="1" customWidth="1"/>
    <col min="12816" max="12816" width="14.44140625" style="676" bestFit="1" customWidth="1"/>
    <col min="12817" max="12817" width="13.33203125" style="676" bestFit="1" customWidth="1"/>
    <col min="12818" max="12818" width="13.44140625" style="676" bestFit="1" customWidth="1"/>
    <col min="12819" max="13058" width="11.5546875" style="676"/>
    <col min="13059" max="13059" width="19.88671875" style="676" bestFit="1" customWidth="1"/>
    <col min="13060" max="13060" width="14.44140625" style="676" bestFit="1" customWidth="1"/>
    <col min="13061" max="13061" width="12.44140625" style="676" bestFit="1" customWidth="1"/>
    <col min="13062" max="13062" width="14.44140625" style="676" bestFit="1" customWidth="1"/>
    <col min="13063" max="13068" width="12.44140625" style="676" bestFit="1" customWidth="1"/>
    <col min="13069" max="13069" width="13.44140625" style="676" bestFit="1" customWidth="1"/>
    <col min="13070" max="13070" width="12.44140625" style="676" bestFit="1" customWidth="1"/>
    <col min="13071" max="13071" width="13.44140625" style="676" bestFit="1" customWidth="1"/>
    <col min="13072" max="13072" width="14.44140625" style="676" bestFit="1" customWidth="1"/>
    <col min="13073" max="13073" width="13.33203125" style="676" bestFit="1" customWidth="1"/>
    <col min="13074" max="13074" width="13.44140625" style="676" bestFit="1" customWidth="1"/>
    <col min="13075" max="13314" width="11.5546875" style="676"/>
    <col min="13315" max="13315" width="19.88671875" style="676" bestFit="1" customWidth="1"/>
    <col min="13316" max="13316" width="14.44140625" style="676" bestFit="1" customWidth="1"/>
    <col min="13317" max="13317" width="12.44140625" style="676" bestFit="1" customWidth="1"/>
    <col min="13318" max="13318" width="14.44140625" style="676" bestFit="1" customWidth="1"/>
    <col min="13319" max="13324" width="12.44140625" style="676" bestFit="1" customWidth="1"/>
    <col min="13325" max="13325" width="13.44140625" style="676" bestFit="1" customWidth="1"/>
    <col min="13326" max="13326" width="12.44140625" style="676" bestFit="1" customWidth="1"/>
    <col min="13327" max="13327" width="13.44140625" style="676" bestFit="1" customWidth="1"/>
    <col min="13328" max="13328" width="14.44140625" style="676" bestFit="1" customWidth="1"/>
    <col min="13329" max="13329" width="13.33203125" style="676" bestFit="1" customWidth="1"/>
    <col min="13330" max="13330" width="13.44140625" style="676" bestFit="1" customWidth="1"/>
    <col min="13331" max="13570" width="11.5546875" style="676"/>
    <col min="13571" max="13571" width="19.88671875" style="676" bestFit="1" customWidth="1"/>
    <col min="13572" max="13572" width="14.44140625" style="676" bestFit="1" customWidth="1"/>
    <col min="13573" max="13573" width="12.44140625" style="676" bestFit="1" customWidth="1"/>
    <col min="13574" max="13574" width="14.44140625" style="676" bestFit="1" customWidth="1"/>
    <col min="13575" max="13580" width="12.44140625" style="676" bestFit="1" customWidth="1"/>
    <col min="13581" max="13581" width="13.44140625" style="676" bestFit="1" customWidth="1"/>
    <col min="13582" max="13582" width="12.44140625" style="676" bestFit="1" customWidth="1"/>
    <col min="13583" max="13583" width="13.44140625" style="676" bestFit="1" customWidth="1"/>
    <col min="13584" max="13584" width="14.44140625" style="676" bestFit="1" customWidth="1"/>
    <col min="13585" max="13585" width="13.33203125" style="676" bestFit="1" customWidth="1"/>
    <col min="13586" max="13586" width="13.44140625" style="676" bestFit="1" customWidth="1"/>
    <col min="13587" max="13826" width="11.5546875" style="676"/>
    <col min="13827" max="13827" width="19.88671875" style="676" bestFit="1" customWidth="1"/>
    <col min="13828" max="13828" width="14.44140625" style="676" bestFit="1" customWidth="1"/>
    <col min="13829" max="13829" width="12.44140625" style="676" bestFit="1" customWidth="1"/>
    <col min="13830" max="13830" width="14.44140625" style="676" bestFit="1" customWidth="1"/>
    <col min="13831" max="13836" width="12.44140625" style="676" bestFit="1" customWidth="1"/>
    <col min="13837" max="13837" width="13.44140625" style="676" bestFit="1" customWidth="1"/>
    <col min="13838" max="13838" width="12.44140625" style="676" bestFit="1" customWidth="1"/>
    <col min="13839" max="13839" width="13.44140625" style="676" bestFit="1" customWidth="1"/>
    <col min="13840" max="13840" width="14.44140625" style="676" bestFit="1" customWidth="1"/>
    <col min="13841" max="13841" width="13.33203125" style="676" bestFit="1" customWidth="1"/>
    <col min="13842" max="13842" width="13.44140625" style="676" bestFit="1" customWidth="1"/>
    <col min="13843" max="14082" width="11.5546875" style="676"/>
    <col min="14083" max="14083" width="19.88671875" style="676" bestFit="1" customWidth="1"/>
    <col min="14084" max="14084" width="14.44140625" style="676" bestFit="1" customWidth="1"/>
    <col min="14085" max="14085" width="12.44140625" style="676" bestFit="1" customWidth="1"/>
    <col min="14086" max="14086" width="14.44140625" style="676" bestFit="1" customWidth="1"/>
    <col min="14087" max="14092" width="12.44140625" style="676" bestFit="1" customWidth="1"/>
    <col min="14093" max="14093" width="13.44140625" style="676" bestFit="1" customWidth="1"/>
    <col min="14094" max="14094" width="12.44140625" style="676" bestFit="1" customWidth="1"/>
    <col min="14095" max="14095" width="13.44140625" style="676" bestFit="1" customWidth="1"/>
    <col min="14096" max="14096" width="14.44140625" style="676" bestFit="1" customWidth="1"/>
    <col min="14097" max="14097" width="13.33203125" style="676" bestFit="1" customWidth="1"/>
    <col min="14098" max="14098" width="13.44140625" style="676" bestFit="1" customWidth="1"/>
    <col min="14099" max="14338" width="11.5546875" style="676"/>
    <col min="14339" max="14339" width="19.88671875" style="676" bestFit="1" customWidth="1"/>
    <col min="14340" max="14340" width="14.44140625" style="676" bestFit="1" customWidth="1"/>
    <col min="14341" max="14341" width="12.44140625" style="676" bestFit="1" customWidth="1"/>
    <col min="14342" max="14342" width="14.44140625" style="676" bestFit="1" customWidth="1"/>
    <col min="14343" max="14348" width="12.44140625" style="676" bestFit="1" customWidth="1"/>
    <col min="14349" max="14349" width="13.44140625" style="676" bestFit="1" customWidth="1"/>
    <col min="14350" max="14350" width="12.44140625" style="676" bestFit="1" customWidth="1"/>
    <col min="14351" max="14351" width="13.44140625" style="676" bestFit="1" customWidth="1"/>
    <col min="14352" max="14352" width="14.44140625" style="676" bestFit="1" customWidth="1"/>
    <col min="14353" max="14353" width="13.33203125" style="676" bestFit="1" customWidth="1"/>
    <col min="14354" max="14354" width="13.44140625" style="676" bestFit="1" customWidth="1"/>
    <col min="14355" max="14594" width="11.5546875" style="676"/>
    <col min="14595" max="14595" width="19.88671875" style="676" bestFit="1" customWidth="1"/>
    <col min="14596" max="14596" width="14.44140625" style="676" bestFit="1" customWidth="1"/>
    <col min="14597" max="14597" width="12.44140625" style="676" bestFit="1" customWidth="1"/>
    <col min="14598" max="14598" width="14.44140625" style="676" bestFit="1" customWidth="1"/>
    <col min="14599" max="14604" width="12.44140625" style="676" bestFit="1" customWidth="1"/>
    <col min="14605" max="14605" width="13.44140625" style="676" bestFit="1" customWidth="1"/>
    <col min="14606" max="14606" width="12.44140625" style="676" bestFit="1" customWidth="1"/>
    <col min="14607" max="14607" width="13.44140625" style="676" bestFit="1" customWidth="1"/>
    <col min="14608" max="14608" width="14.44140625" style="676" bestFit="1" customWidth="1"/>
    <col min="14609" max="14609" width="13.33203125" style="676" bestFit="1" customWidth="1"/>
    <col min="14610" max="14610" width="13.44140625" style="676" bestFit="1" customWidth="1"/>
    <col min="14611" max="14850" width="11.5546875" style="676"/>
    <col min="14851" max="14851" width="19.88671875" style="676" bestFit="1" customWidth="1"/>
    <col min="14852" max="14852" width="14.44140625" style="676" bestFit="1" customWidth="1"/>
    <col min="14853" max="14853" width="12.44140625" style="676" bestFit="1" customWidth="1"/>
    <col min="14854" max="14854" width="14.44140625" style="676" bestFit="1" customWidth="1"/>
    <col min="14855" max="14860" width="12.44140625" style="676" bestFit="1" customWidth="1"/>
    <col min="14861" max="14861" width="13.44140625" style="676" bestFit="1" customWidth="1"/>
    <col min="14862" max="14862" width="12.44140625" style="676" bestFit="1" customWidth="1"/>
    <col min="14863" max="14863" width="13.44140625" style="676" bestFit="1" customWidth="1"/>
    <col min="14864" max="14864" width="14.44140625" style="676" bestFit="1" customWidth="1"/>
    <col min="14865" max="14865" width="13.33203125" style="676" bestFit="1" customWidth="1"/>
    <col min="14866" max="14866" width="13.44140625" style="676" bestFit="1" customWidth="1"/>
    <col min="14867" max="15106" width="11.5546875" style="676"/>
    <col min="15107" max="15107" width="19.88671875" style="676" bestFit="1" customWidth="1"/>
    <col min="15108" max="15108" width="14.44140625" style="676" bestFit="1" customWidth="1"/>
    <col min="15109" max="15109" width="12.44140625" style="676" bestFit="1" customWidth="1"/>
    <col min="15110" max="15110" width="14.44140625" style="676" bestFit="1" customWidth="1"/>
    <col min="15111" max="15116" width="12.44140625" style="676" bestFit="1" customWidth="1"/>
    <col min="15117" max="15117" width="13.44140625" style="676" bestFit="1" customWidth="1"/>
    <col min="15118" max="15118" width="12.44140625" style="676" bestFit="1" customWidth="1"/>
    <col min="15119" max="15119" width="13.44140625" style="676" bestFit="1" customWidth="1"/>
    <col min="15120" max="15120" width="14.44140625" style="676" bestFit="1" customWidth="1"/>
    <col min="15121" max="15121" width="13.33203125" style="676" bestFit="1" customWidth="1"/>
    <col min="15122" max="15122" width="13.44140625" style="676" bestFit="1" customWidth="1"/>
    <col min="15123" max="15362" width="11.5546875" style="676"/>
    <col min="15363" max="15363" width="19.88671875" style="676" bestFit="1" customWidth="1"/>
    <col min="15364" max="15364" width="14.44140625" style="676" bestFit="1" customWidth="1"/>
    <col min="15365" max="15365" width="12.44140625" style="676" bestFit="1" customWidth="1"/>
    <col min="15366" max="15366" width="14.44140625" style="676" bestFit="1" customWidth="1"/>
    <col min="15367" max="15372" width="12.44140625" style="676" bestFit="1" customWidth="1"/>
    <col min="15373" max="15373" width="13.44140625" style="676" bestFit="1" customWidth="1"/>
    <col min="15374" max="15374" width="12.44140625" style="676" bestFit="1" customWidth="1"/>
    <col min="15375" max="15375" width="13.44140625" style="676" bestFit="1" customWidth="1"/>
    <col min="15376" max="15376" width="14.44140625" style="676" bestFit="1" customWidth="1"/>
    <col min="15377" max="15377" width="13.33203125" style="676" bestFit="1" customWidth="1"/>
    <col min="15378" max="15378" width="13.44140625" style="676" bestFit="1" customWidth="1"/>
    <col min="15379" max="15618" width="11.5546875" style="676"/>
    <col min="15619" max="15619" width="19.88671875" style="676" bestFit="1" customWidth="1"/>
    <col min="15620" max="15620" width="14.44140625" style="676" bestFit="1" customWidth="1"/>
    <col min="15621" max="15621" width="12.44140625" style="676" bestFit="1" customWidth="1"/>
    <col min="15622" max="15622" width="14.44140625" style="676" bestFit="1" customWidth="1"/>
    <col min="15623" max="15628" width="12.44140625" style="676" bestFit="1" customWidth="1"/>
    <col min="15629" max="15629" width="13.44140625" style="676" bestFit="1" customWidth="1"/>
    <col min="15630" max="15630" width="12.44140625" style="676" bestFit="1" customWidth="1"/>
    <col min="15631" max="15631" width="13.44140625" style="676" bestFit="1" customWidth="1"/>
    <col min="15632" max="15632" width="14.44140625" style="676" bestFit="1" customWidth="1"/>
    <col min="15633" max="15633" width="13.33203125" style="676" bestFit="1" customWidth="1"/>
    <col min="15634" max="15634" width="13.44140625" style="676" bestFit="1" customWidth="1"/>
    <col min="15635" max="15874" width="11.5546875" style="676"/>
    <col min="15875" max="15875" width="19.88671875" style="676" bestFit="1" customWidth="1"/>
    <col min="15876" max="15876" width="14.44140625" style="676" bestFit="1" customWidth="1"/>
    <col min="15877" max="15877" width="12.44140625" style="676" bestFit="1" customWidth="1"/>
    <col min="15878" max="15878" width="14.44140625" style="676" bestFit="1" customWidth="1"/>
    <col min="15879" max="15884" width="12.44140625" style="676" bestFit="1" customWidth="1"/>
    <col min="15885" max="15885" width="13.44140625" style="676" bestFit="1" customWidth="1"/>
    <col min="15886" max="15886" width="12.44140625" style="676" bestFit="1" customWidth="1"/>
    <col min="15887" max="15887" width="13.44140625" style="676" bestFit="1" customWidth="1"/>
    <col min="15888" max="15888" width="14.44140625" style="676" bestFit="1" customWidth="1"/>
    <col min="15889" max="15889" width="13.33203125" style="676" bestFit="1" customWidth="1"/>
    <col min="15890" max="15890" width="13.44140625" style="676" bestFit="1" customWidth="1"/>
    <col min="15891" max="16130" width="11.5546875" style="676"/>
    <col min="16131" max="16131" width="19.88671875" style="676" bestFit="1" customWidth="1"/>
    <col min="16132" max="16132" width="14.44140625" style="676" bestFit="1" customWidth="1"/>
    <col min="16133" max="16133" width="12.44140625" style="676" bestFit="1" customWidth="1"/>
    <col min="16134" max="16134" width="14.44140625" style="676" bestFit="1" customWidth="1"/>
    <col min="16135" max="16140" width="12.44140625" style="676" bestFit="1" customWidth="1"/>
    <col min="16141" max="16141" width="13.44140625" style="676" bestFit="1" customWidth="1"/>
    <col min="16142" max="16142" width="12.44140625" style="676" bestFit="1" customWidth="1"/>
    <col min="16143" max="16143" width="13.44140625" style="676" bestFit="1" customWidth="1"/>
    <col min="16144" max="16144" width="14.44140625" style="676" bestFit="1" customWidth="1"/>
    <col min="16145" max="16145" width="13.33203125" style="676" bestFit="1" customWidth="1"/>
    <col min="16146" max="16146" width="13.44140625" style="676" bestFit="1" customWidth="1"/>
    <col min="16147" max="16384" width="11.5546875" style="676"/>
  </cols>
  <sheetData>
    <row r="1" spans="1:18" s="662" customFormat="1" ht="28.2">
      <c r="A1" s="1194" t="s">
        <v>1028</v>
      </c>
      <c r="B1" s="661"/>
      <c r="C1" s="661"/>
      <c r="D1" s="661"/>
      <c r="E1" s="661"/>
      <c r="F1" s="661"/>
      <c r="G1" s="661"/>
      <c r="H1" s="661"/>
      <c r="I1" s="661"/>
      <c r="J1" s="661"/>
      <c r="K1" s="661"/>
      <c r="L1" s="661"/>
      <c r="M1" s="661"/>
      <c r="N1" s="661"/>
      <c r="O1" s="661"/>
      <c r="P1" s="661"/>
      <c r="Q1" s="661"/>
      <c r="R1" s="661"/>
    </row>
    <row r="2" spans="1:18" s="662" customFormat="1" ht="20.399999999999999">
      <c r="A2" s="663">
        <v>45716</v>
      </c>
      <c r="B2" s="663"/>
      <c r="C2" s="663"/>
      <c r="D2" s="663"/>
      <c r="E2" s="663"/>
      <c r="F2" s="663"/>
      <c r="G2" s="663"/>
      <c r="H2" s="663"/>
      <c r="I2" s="663"/>
      <c r="J2" s="663"/>
      <c r="K2" s="663"/>
      <c r="L2" s="663"/>
      <c r="M2" s="663"/>
      <c r="N2" s="663"/>
      <c r="O2" s="663"/>
      <c r="P2" s="663"/>
      <c r="Q2" s="663"/>
      <c r="R2" s="663"/>
    </row>
    <row r="3" spans="1:18" s="662" customFormat="1" ht="18.600000000000001">
      <c r="A3" s="664" t="s">
        <v>69</v>
      </c>
      <c r="B3" s="664"/>
      <c r="C3" s="664"/>
      <c r="D3" s="664"/>
      <c r="E3" s="664"/>
      <c r="F3" s="664"/>
      <c r="G3" s="665"/>
      <c r="H3" s="664"/>
      <c r="I3" s="664"/>
      <c r="J3" s="664"/>
      <c r="K3" s="664"/>
      <c r="L3" s="664"/>
      <c r="M3" s="664"/>
      <c r="N3" s="664"/>
      <c r="O3" s="664"/>
      <c r="P3" s="664"/>
      <c r="Q3" s="664"/>
      <c r="R3" s="664"/>
    </row>
    <row r="4" spans="1:18" s="662" customFormat="1" ht="10.5" customHeight="1">
      <c r="A4" s="664"/>
      <c r="B4" s="664"/>
      <c r="C4" s="664"/>
      <c r="D4" s="664"/>
      <c r="E4" s="664"/>
      <c r="F4" s="664"/>
      <c r="G4" s="665"/>
      <c r="H4" s="664"/>
      <c r="I4" s="664"/>
      <c r="J4" s="664"/>
      <c r="K4" s="664"/>
      <c r="L4" s="664"/>
      <c r="M4" s="664"/>
      <c r="N4" s="664"/>
      <c r="O4" s="664"/>
      <c r="P4" s="664"/>
      <c r="Q4" s="664"/>
      <c r="R4" s="664"/>
    </row>
    <row r="5" spans="1:18" s="662" customFormat="1" ht="21.15" customHeight="1">
      <c r="A5" s="666" t="s">
        <v>599</v>
      </c>
      <c r="B5" s="667" t="s">
        <v>95</v>
      </c>
      <c r="C5" s="667" t="s">
        <v>96</v>
      </c>
      <c r="D5" s="668" t="s">
        <v>92</v>
      </c>
      <c r="E5" s="669"/>
      <c r="F5" s="669"/>
      <c r="G5" s="669" t="s">
        <v>70</v>
      </c>
      <c r="H5" s="669"/>
      <c r="I5" s="669"/>
      <c r="J5" s="669" t="s">
        <v>90</v>
      </c>
      <c r="K5" s="669"/>
      <c r="L5" s="669"/>
      <c r="M5" s="669" t="s">
        <v>72</v>
      </c>
      <c r="N5" s="669"/>
      <c r="O5" s="669"/>
      <c r="P5" s="669" t="s">
        <v>74</v>
      </c>
      <c r="Q5" s="669"/>
      <c r="R5" s="670"/>
    </row>
    <row r="6" spans="1:18" s="662" customFormat="1" ht="15.75" customHeight="1">
      <c r="A6" s="671"/>
      <c r="B6" s="672" t="s">
        <v>96</v>
      </c>
      <c r="C6" s="672" t="s">
        <v>96</v>
      </c>
      <c r="D6" s="673" t="s">
        <v>600</v>
      </c>
      <c r="E6" s="673" t="s">
        <v>601</v>
      </c>
      <c r="F6" s="673" t="s">
        <v>602</v>
      </c>
      <c r="G6" s="673" t="s">
        <v>600</v>
      </c>
      <c r="H6" s="673" t="s">
        <v>601</v>
      </c>
      <c r="I6" s="673" t="s">
        <v>602</v>
      </c>
      <c r="J6" s="673" t="s">
        <v>600</v>
      </c>
      <c r="K6" s="673" t="s">
        <v>601</v>
      </c>
      <c r="L6" s="673" t="s">
        <v>602</v>
      </c>
      <c r="M6" s="673" t="s">
        <v>600</v>
      </c>
      <c r="N6" s="673" t="s">
        <v>601</v>
      </c>
      <c r="O6" s="673" t="s">
        <v>602</v>
      </c>
      <c r="P6" s="674" t="s">
        <v>600</v>
      </c>
      <c r="Q6" s="674" t="s">
        <v>601</v>
      </c>
      <c r="R6" s="675" t="s">
        <v>602</v>
      </c>
    </row>
    <row r="7" spans="1:18" ht="13.2">
      <c r="A7" s="163" t="s">
        <v>2</v>
      </c>
      <c r="B7" s="163" t="s">
        <v>185</v>
      </c>
      <c r="C7" s="163" t="s">
        <v>185</v>
      </c>
      <c r="D7" s="164">
        <v>51592.972219999996</v>
      </c>
      <c r="E7" s="165">
        <v>0</v>
      </c>
      <c r="F7" s="165">
        <v>51592.972219999996</v>
      </c>
      <c r="G7" s="165">
        <v>0</v>
      </c>
      <c r="H7" s="165">
        <v>0</v>
      </c>
      <c r="I7" s="165">
        <v>0</v>
      </c>
      <c r="J7" s="165">
        <v>1805.1496099999999</v>
      </c>
      <c r="K7" s="165">
        <v>1.342E-2</v>
      </c>
      <c r="L7" s="165">
        <v>1805.1630299999999</v>
      </c>
      <c r="M7" s="165">
        <v>2460.3659900000002</v>
      </c>
      <c r="N7" s="165">
        <v>11.37289</v>
      </c>
      <c r="O7" s="165">
        <v>2471.7388799999999</v>
      </c>
      <c r="P7" s="165">
        <v>2E-3</v>
      </c>
      <c r="Q7" s="165">
        <v>11.38631</v>
      </c>
      <c r="R7" s="166">
        <v>4276.9019100000005</v>
      </c>
    </row>
    <row r="8" spans="1:18" ht="13.2">
      <c r="A8" s="163" t="s">
        <v>603</v>
      </c>
      <c r="B8" s="171"/>
      <c r="C8" s="171"/>
      <c r="D8" s="164">
        <v>51592.972219999996</v>
      </c>
      <c r="E8" s="165">
        <v>0</v>
      </c>
      <c r="F8" s="165">
        <v>51592.972219999996</v>
      </c>
      <c r="G8" s="165">
        <v>0</v>
      </c>
      <c r="H8" s="165">
        <v>0</v>
      </c>
      <c r="I8" s="165">
        <v>0</v>
      </c>
      <c r="J8" s="165">
        <v>1805.1496099999999</v>
      </c>
      <c r="K8" s="165">
        <v>1.342E-2</v>
      </c>
      <c r="L8" s="165">
        <v>1805.1630299999999</v>
      </c>
      <c r="M8" s="165">
        <v>2460.3659900000002</v>
      </c>
      <c r="N8" s="165">
        <v>11.37289</v>
      </c>
      <c r="O8" s="165">
        <v>2471.7388799999999</v>
      </c>
      <c r="P8" s="165">
        <v>2E-3</v>
      </c>
      <c r="Q8" s="165">
        <v>11.38631</v>
      </c>
      <c r="R8" s="166">
        <v>4276.9019100000005</v>
      </c>
    </row>
    <row r="9" spans="1:18" ht="13.2">
      <c r="A9" s="163" t="s">
        <v>3</v>
      </c>
      <c r="B9" s="163" t="s">
        <v>186</v>
      </c>
      <c r="C9" s="163" t="s">
        <v>186</v>
      </c>
      <c r="D9" s="164">
        <v>12717.15093</v>
      </c>
      <c r="E9" s="165">
        <v>0</v>
      </c>
      <c r="F9" s="165">
        <v>12717.15093</v>
      </c>
      <c r="G9" s="165">
        <v>0</v>
      </c>
      <c r="H9" s="165">
        <v>0</v>
      </c>
      <c r="I9" s="165">
        <v>0</v>
      </c>
      <c r="J9" s="165">
        <v>987.39267000000007</v>
      </c>
      <c r="K9" s="165">
        <v>4.1811199999999999</v>
      </c>
      <c r="L9" s="165">
        <v>991.57379000000003</v>
      </c>
      <c r="M9" s="165">
        <v>2996.6567599999998</v>
      </c>
      <c r="N9" s="165">
        <v>0</v>
      </c>
      <c r="O9" s="165">
        <v>2996.6567599999998</v>
      </c>
      <c r="P9" s="165">
        <v>1E-3</v>
      </c>
      <c r="Q9" s="165">
        <v>4.1811199999999999</v>
      </c>
      <c r="R9" s="166">
        <v>3988.2305499999998</v>
      </c>
    </row>
    <row r="10" spans="1:18" ht="13.2">
      <c r="A10" s="167"/>
      <c r="B10" s="163" t="s">
        <v>101</v>
      </c>
      <c r="C10" s="163" t="s">
        <v>101</v>
      </c>
      <c r="D10" s="164">
        <v>35842.403330000001</v>
      </c>
      <c r="E10" s="165">
        <v>0</v>
      </c>
      <c r="F10" s="165">
        <v>35842.403330000001</v>
      </c>
      <c r="G10" s="165">
        <v>0.10762000000000001</v>
      </c>
      <c r="H10" s="165">
        <v>0</v>
      </c>
      <c r="I10" s="165">
        <v>0.10762000000000001</v>
      </c>
      <c r="J10" s="165">
        <v>1815.1841800000002</v>
      </c>
      <c r="K10" s="165">
        <v>60.896240000000006</v>
      </c>
      <c r="L10" s="165">
        <v>1876.08042</v>
      </c>
      <c r="M10" s="165">
        <v>6639.7579299999998</v>
      </c>
      <c r="N10" s="165">
        <v>48.392890000000001</v>
      </c>
      <c r="O10" s="165">
        <v>6688.1508200000007</v>
      </c>
      <c r="P10" s="165">
        <v>4.0000000000000001E-3</v>
      </c>
      <c r="Q10" s="165">
        <v>109.28913</v>
      </c>
      <c r="R10" s="166">
        <v>8564.3388599999998</v>
      </c>
    </row>
    <row r="11" spans="1:18" ht="13.2">
      <c r="A11" s="167"/>
      <c r="B11" s="167"/>
      <c r="C11" s="168" t="s">
        <v>158</v>
      </c>
      <c r="D11" s="169">
        <v>1947.5831499999999</v>
      </c>
      <c r="E11" s="121">
        <v>0</v>
      </c>
      <c r="F11" s="121">
        <v>1947.5831499999999</v>
      </c>
      <c r="G11" s="121">
        <v>0</v>
      </c>
      <c r="H11" s="121">
        <v>0</v>
      </c>
      <c r="I11" s="121">
        <v>0</v>
      </c>
      <c r="J11" s="121">
        <v>4.4999999999999999E-4</v>
      </c>
      <c r="K11" s="121">
        <v>0</v>
      </c>
      <c r="L11" s="121">
        <v>4.4999999999999999E-4</v>
      </c>
      <c r="M11" s="121">
        <v>0</v>
      </c>
      <c r="N11" s="121">
        <v>0</v>
      </c>
      <c r="O11" s="121">
        <v>0</v>
      </c>
      <c r="P11" s="121">
        <v>1E-3</v>
      </c>
      <c r="Q11" s="121">
        <v>0</v>
      </c>
      <c r="R11" s="170">
        <v>4.4999999999999999E-4</v>
      </c>
    </row>
    <row r="12" spans="1:18" ht="13.2">
      <c r="A12" s="167"/>
      <c r="B12" s="163" t="s">
        <v>102</v>
      </c>
      <c r="C12" s="163" t="s">
        <v>103</v>
      </c>
      <c r="D12" s="164">
        <v>125793.84841000002</v>
      </c>
      <c r="E12" s="165">
        <v>0</v>
      </c>
      <c r="F12" s="165">
        <v>125793.84841000002</v>
      </c>
      <c r="G12" s="165">
        <v>6.7300000000000007E-3</v>
      </c>
      <c r="H12" s="165">
        <v>0</v>
      </c>
      <c r="I12" s="165">
        <v>6.7300000000000007E-3</v>
      </c>
      <c r="J12" s="165">
        <v>5273.4131800000005</v>
      </c>
      <c r="K12" s="165">
        <v>80.807670000000002</v>
      </c>
      <c r="L12" s="165">
        <v>5354.2208499999997</v>
      </c>
      <c r="M12" s="165">
        <v>12154.144319999999</v>
      </c>
      <c r="N12" s="165">
        <v>228.61365000000001</v>
      </c>
      <c r="O12" s="165">
        <v>12382.757969999999</v>
      </c>
      <c r="P12" s="165">
        <v>5.0000000000000001E-3</v>
      </c>
      <c r="Q12" s="165">
        <v>309.42131999999998</v>
      </c>
      <c r="R12" s="166">
        <v>17736.985550000001</v>
      </c>
    </row>
    <row r="13" spans="1:18" ht="13.2">
      <c r="A13" s="167"/>
      <c r="B13" s="167"/>
      <c r="C13" s="168" t="s">
        <v>267</v>
      </c>
      <c r="D13" s="169">
        <v>2482.4486099999999</v>
      </c>
      <c r="E13" s="121">
        <v>0</v>
      </c>
      <c r="F13" s="121">
        <v>2482.4486099999999</v>
      </c>
      <c r="G13" s="121">
        <v>0</v>
      </c>
      <c r="H13" s="121">
        <v>0</v>
      </c>
      <c r="I13" s="121">
        <v>0</v>
      </c>
      <c r="J13" s="121">
        <v>0</v>
      </c>
      <c r="K13" s="121">
        <v>0</v>
      </c>
      <c r="L13" s="121">
        <v>0</v>
      </c>
      <c r="M13" s="121">
        <v>0</v>
      </c>
      <c r="N13" s="121">
        <v>0</v>
      </c>
      <c r="O13" s="121">
        <v>0</v>
      </c>
      <c r="P13" s="121">
        <v>1E-3</v>
      </c>
      <c r="Q13" s="121">
        <v>0</v>
      </c>
      <c r="R13" s="170">
        <v>0</v>
      </c>
    </row>
    <row r="14" spans="1:18" ht="13.2">
      <c r="A14" s="167"/>
      <c r="B14" s="167"/>
      <c r="C14" s="168" t="s">
        <v>187</v>
      </c>
      <c r="D14" s="169">
        <v>3.5474800000000002</v>
      </c>
      <c r="E14" s="121">
        <v>0</v>
      </c>
      <c r="F14" s="121">
        <v>3.5474800000000002</v>
      </c>
      <c r="G14" s="121">
        <v>0</v>
      </c>
      <c r="H14" s="121">
        <v>0</v>
      </c>
      <c r="I14" s="121">
        <v>0</v>
      </c>
      <c r="J14" s="121">
        <v>0</v>
      </c>
      <c r="K14" s="121">
        <v>0</v>
      </c>
      <c r="L14" s="121">
        <v>0</v>
      </c>
      <c r="M14" s="121">
        <v>0</v>
      </c>
      <c r="N14" s="121">
        <v>0</v>
      </c>
      <c r="O14" s="121">
        <v>0</v>
      </c>
      <c r="P14" s="121">
        <v>1E-3</v>
      </c>
      <c r="Q14" s="121">
        <v>0</v>
      </c>
      <c r="R14" s="170">
        <v>0</v>
      </c>
    </row>
    <row r="15" spans="1:18" ht="13.2">
      <c r="A15" s="163" t="s">
        <v>604</v>
      </c>
      <c r="B15" s="171"/>
      <c r="C15" s="171"/>
      <c r="D15" s="164">
        <v>178786.98191000003</v>
      </c>
      <c r="E15" s="165">
        <v>0</v>
      </c>
      <c r="F15" s="165">
        <v>178786.98191000003</v>
      </c>
      <c r="G15" s="165">
        <v>0.11435000000000001</v>
      </c>
      <c r="H15" s="165">
        <v>0</v>
      </c>
      <c r="I15" s="165">
        <v>0.11435000000000001</v>
      </c>
      <c r="J15" s="165">
        <v>8075.9904800000004</v>
      </c>
      <c r="K15" s="165">
        <v>145.88503</v>
      </c>
      <c r="L15" s="165">
        <v>8221.8755099999998</v>
      </c>
      <c r="M15" s="165">
        <v>21790.559009999997</v>
      </c>
      <c r="N15" s="165">
        <v>277.00653999999997</v>
      </c>
      <c r="O15" s="165">
        <v>22067.565549999996</v>
      </c>
      <c r="P15" s="165">
        <v>1.2999999999999999E-2</v>
      </c>
      <c r="Q15" s="165">
        <v>422.89157</v>
      </c>
      <c r="R15" s="166">
        <v>30289.555410000001</v>
      </c>
    </row>
    <row r="16" spans="1:18" ht="13.2">
      <c r="A16" s="163" t="s">
        <v>64</v>
      </c>
      <c r="B16" s="163" t="s">
        <v>104</v>
      </c>
      <c r="C16" s="163" t="s">
        <v>104</v>
      </c>
      <c r="D16" s="164">
        <v>21881.895570000001</v>
      </c>
      <c r="E16" s="165">
        <v>0</v>
      </c>
      <c r="F16" s="165">
        <v>21881.895570000001</v>
      </c>
      <c r="G16" s="165">
        <v>17.986789999999999</v>
      </c>
      <c r="H16" s="165">
        <v>0</v>
      </c>
      <c r="I16" s="165">
        <v>17.986789999999999</v>
      </c>
      <c r="J16" s="165">
        <v>2593.7097599999997</v>
      </c>
      <c r="K16" s="165">
        <v>15.89148</v>
      </c>
      <c r="L16" s="165">
        <v>2609.60124</v>
      </c>
      <c r="M16" s="165">
        <v>3245.5857299999998</v>
      </c>
      <c r="N16" s="165">
        <v>5.0958900000000007</v>
      </c>
      <c r="O16" s="165">
        <v>3250.6816200000003</v>
      </c>
      <c r="P16" s="165">
        <v>4.0000000000000001E-3</v>
      </c>
      <c r="Q16" s="165">
        <v>20.987370000000002</v>
      </c>
      <c r="R16" s="166">
        <v>5878.2696499999993</v>
      </c>
    </row>
    <row r="17" spans="1:18" ht="13.2">
      <c r="A17" s="167"/>
      <c r="B17" s="163" t="s">
        <v>188</v>
      </c>
      <c r="C17" s="163" t="s">
        <v>188</v>
      </c>
      <c r="D17" s="164">
        <v>42682.877350000002</v>
      </c>
      <c r="E17" s="165">
        <v>0</v>
      </c>
      <c r="F17" s="165">
        <v>42682.877350000002</v>
      </c>
      <c r="G17" s="165">
        <v>0</v>
      </c>
      <c r="H17" s="165">
        <v>0</v>
      </c>
      <c r="I17" s="165">
        <v>0</v>
      </c>
      <c r="J17" s="165">
        <v>2212.8193300000003</v>
      </c>
      <c r="K17" s="165">
        <v>2.23271</v>
      </c>
      <c r="L17" s="165">
        <v>2215.05204</v>
      </c>
      <c r="M17" s="165">
        <v>4285.4663499999997</v>
      </c>
      <c r="N17" s="165">
        <v>0</v>
      </c>
      <c r="O17" s="165">
        <v>4285.4663499999997</v>
      </c>
      <c r="P17" s="165">
        <v>3.0000000000000001E-3</v>
      </c>
      <c r="Q17" s="165">
        <v>2.23271</v>
      </c>
      <c r="R17" s="166">
        <v>6500.5183900000002</v>
      </c>
    </row>
    <row r="18" spans="1:18" ht="13.2">
      <c r="A18" s="167"/>
      <c r="B18" s="163" t="s">
        <v>288</v>
      </c>
      <c r="C18" s="163" t="s">
        <v>289</v>
      </c>
      <c r="D18" s="164">
        <v>6782.857</v>
      </c>
      <c r="E18" s="165">
        <v>0</v>
      </c>
      <c r="F18" s="165">
        <v>6782.857</v>
      </c>
      <c r="G18" s="165">
        <v>0</v>
      </c>
      <c r="H18" s="165">
        <v>0</v>
      </c>
      <c r="I18" s="165">
        <v>0</v>
      </c>
      <c r="J18" s="165">
        <v>54.848099999999995</v>
      </c>
      <c r="K18" s="165">
        <v>0</v>
      </c>
      <c r="L18" s="165">
        <v>54.848099999999995</v>
      </c>
      <c r="M18" s="165">
        <v>20.27375</v>
      </c>
      <c r="N18" s="165">
        <v>0</v>
      </c>
      <c r="O18" s="165">
        <v>20.27375</v>
      </c>
      <c r="P18" s="165">
        <v>1E-3</v>
      </c>
      <c r="Q18" s="165">
        <v>0</v>
      </c>
      <c r="R18" s="166">
        <v>75.121850000000009</v>
      </c>
    </row>
    <row r="19" spans="1:18" ht="13.2">
      <c r="A19" s="163" t="s">
        <v>605</v>
      </c>
      <c r="B19" s="171"/>
      <c r="C19" s="171"/>
      <c r="D19" s="164">
        <v>71347.629920000007</v>
      </c>
      <c r="E19" s="165">
        <v>0</v>
      </c>
      <c r="F19" s="165">
        <v>71347.629920000007</v>
      </c>
      <c r="G19" s="165">
        <v>17.986789999999999</v>
      </c>
      <c r="H19" s="165">
        <v>0</v>
      </c>
      <c r="I19" s="165">
        <v>17.986789999999999</v>
      </c>
      <c r="J19" s="165">
        <v>4861.3771899999992</v>
      </c>
      <c r="K19" s="165">
        <v>18.124189999999999</v>
      </c>
      <c r="L19" s="165">
        <v>4879.5013799999988</v>
      </c>
      <c r="M19" s="165">
        <v>7551.3258299999998</v>
      </c>
      <c r="N19" s="165">
        <v>5.0958900000000007</v>
      </c>
      <c r="O19" s="165">
        <v>7556.4217199999994</v>
      </c>
      <c r="P19" s="165">
        <v>8.0000000000000002E-3</v>
      </c>
      <c r="Q19" s="165">
        <v>23.220080000000003</v>
      </c>
      <c r="R19" s="166">
        <v>12453.909889999999</v>
      </c>
    </row>
    <row r="20" spans="1:18" ht="13.2">
      <c r="A20" s="163" t="s">
        <v>5</v>
      </c>
      <c r="B20" s="163" t="s">
        <v>5</v>
      </c>
      <c r="C20" s="163" t="s">
        <v>5</v>
      </c>
      <c r="D20" s="164">
        <v>118265.05572999999</v>
      </c>
      <c r="E20" s="165">
        <v>0</v>
      </c>
      <c r="F20" s="165">
        <v>118265.05572999999</v>
      </c>
      <c r="G20" s="165">
        <v>0.65554000000000001</v>
      </c>
      <c r="H20" s="165">
        <v>0</v>
      </c>
      <c r="I20" s="165">
        <v>0.65554000000000001</v>
      </c>
      <c r="J20" s="165">
        <v>11750.336219999999</v>
      </c>
      <c r="K20" s="165">
        <v>754.52934000000005</v>
      </c>
      <c r="L20" s="165">
        <v>12504.865559999998</v>
      </c>
      <c r="M20" s="165">
        <v>40491.182869999997</v>
      </c>
      <c r="N20" s="165">
        <v>1016.6453599999999</v>
      </c>
      <c r="O20" s="165">
        <v>41507.828230000006</v>
      </c>
      <c r="P20" s="165">
        <v>8.0000000000000002E-3</v>
      </c>
      <c r="Q20" s="165">
        <v>1771.1747</v>
      </c>
      <c r="R20" s="166">
        <v>54013.349329999997</v>
      </c>
    </row>
    <row r="21" spans="1:18" ht="13.2">
      <c r="A21" s="167"/>
      <c r="B21" s="167"/>
      <c r="C21" s="168" t="s">
        <v>105</v>
      </c>
      <c r="D21" s="169">
        <v>64303.00131</v>
      </c>
      <c r="E21" s="121">
        <v>6.3008699999999997</v>
      </c>
      <c r="F21" s="121">
        <v>64309.302180000006</v>
      </c>
      <c r="G21" s="121">
        <v>8.7799999999999996E-3</v>
      </c>
      <c r="H21" s="121">
        <v>0</v>
      </c>
      <c r="I21" s="121">
        <v>8.7799999999999996E-3</v>
      </c>
      <c r="J21" s="121">
        <v>10219.920969999999</v>
      </c>
      <c r="K21" s="121">
        <v>2132.7600699999998</v>
      </c>
      <c r="L21" s="121">
        <v>12352.681039999999</v>
      </c>
      <c r="M21" s="121">
        <v>75302.348169999997</v>
      </c>
      <c r="N21" s="121">
        <v>540.19163000000003</v>
      </c>
      <c r="O21" s="121">
        <v>75842.539799999999</v>
      </c>
      <c r="P21" s="121">
        <v>4.0000000000000001E-3</v>
      </c>
      <c r="Q21" s="121">
        <v>2672.9516999999996</v>
      </c>
      <c r="R21" s="170">
        <v>88195.229619999998</v>
      </c>
    </row>
    <row r="22" spans="1:18" ht="13.2">
      <c r="A22" s="167"/>
      <c r="B22" s="167"/>
      <c r="C22" s="168" t="s">
        <v>189</v>
      </c>
      <c r="D22" s="169">
        <v>20263.076639999999</v>
      </c>
      <c r="E22" s="121">
        <v>0</v>
      </c>
      <c r="F22" s="121">
        <v>20263.076639999999</v>
      </c>
      <c r="G22" s="121">
        <v>0</v>
      </c>
      <c r="H22" s="121">
        <v>0</v>
      </c>
      <c r="I22" s="121">
        <v>0</v>
      </c>
      <c r="J22" s="121">
        <v>1650.5094899999999</v>
      </c>
      <c r="K22" s="121">
        <v>1.43977</v>
      </c>
      <c r="L22" s="121">
        <v>1651.9492600000001</v>
      </c>
      <c r="M22" s="121">
        <v>1184.61916</v>
      </c>
      <c r="N22" s="121">
        <v>0</v>
      </c>
      <c r="O22" s="121">
        <v>1184.61916</v>
      </c>
      <c r="P22" s="121">
        <v>3.0000000000000001E-3</v>
      </c>
      <c r="Q22" s="121">
        <v>1.43977</v>
      </c>
      <c r="R22" s="170">
        <v>2836.5684200000001</v>
      </c>
    </row>
    <row r="23" spans="1:18" ht="13.2">
      <c r="A23" s="167"/>
      <c r="B23" s="167"/>
      <c r="C23" s="168" t="s">
        <v>106</v>
      </c>
      <c r="D23" s="169">
        <v>62861.580129999995</v>
      </c>
      <c r="E23" s="121">
        <v>0</v>
      </c>
      <c r="F23" s="121">
        <v>62861.580129999995</v>
      </c>
      <c r="G23" s="121">
        <v>6.3409999999999994E-2</v>
      </c>
      <c r="H23" s="121">
        <v>0</v>
      </c>
      <c r="I23" s="121">
        <v>6.3409999999999994E-2</v>
      </c>
      <c r="J23" s="121">
        <v>3105.9355800000003</v>
      </c>
      <c r="K23" s="121">
        <v>84.400660000000002</v>
      </c>
      <c r="L23" s="121">
        <v>3190.3362400000001</v>
      </c>
      <c r="M23" s="121">
        <v>8245.3418399999991</v>
      </c>
      <c r="N23" s="121">
        <v>10.26435</v>
      </c>
      <c r="O23" s="121">
        <v>8255.6061899999986</v>
      </c>
      <c r="P23" s="121">
        <v>4.0000000000000001E-3</v>
      </c>
      <c r="Q23" s="121">
        <v>94.665010000000009</v>
      </c>
      <c r="R23" s="170">
        <v>11446.00584</v>
      </c>
    </row>
    <row r="24" spans="1:18" ht="13.2">
      <c r="A24" s="167"/>
      <c r="B24" s="167"/>
      <c r="C24" s="168" t="s">
        <v>190</v>
      </c>
      <c r="D24" s="169">
        <v>22335.897209999999</v>
      </c>
      <c r="E24" s="121">
        <v>0</v>
      </c>
      <c r="F24" s="121">
        <v>22335.897209999999</v>
      </c>
      <c r="G24" s="121">
        <v>0</v>
      </c>
      <c r="H24" s="121">
        <v>0</v>
      </c>
      <c r="I24" s="121">
        <v>0</v>
      </c>
      <c r="J24" s="121">
        <v>2194.3225600000001</v>
      </c>
      <c r="K24" s="121">
        <v>552.40557999999999</v>
      </c>
      <c r="L24" s="121">
        <v>2746.7281400000002</v>
      </c>
      <c r="M24" s="121">
        <v>2829.6774100000002</v>
      </c>
      <c r="N24" s="121">
        <v>19.978720000000003</v>
      </c>
      <c r="O24" s="121">
        <v>2849.6561299999998</v>
      </c>
      <c r="P24" s="121">
        <v>1E-3</v>
      </c>
      <c r="Q24" s="121">
        <v>572.38429999999994</v>
      </c>
      <c r="R24" s="170">
        <v>5596.3842699999996</v>
      </c>
    </row>
    <row r="25" spans="1:18" ht="13.2">
      <c r="A25" s="167"/>
      <c r="B25" s="167"/>
      <c r="C25" s="168" t="s">
        <v>290</v>
      </c>
      <c r="D25" s="169">
        <v>5170.1412799999998</v>
      </c>
      <c r="E25" s="121">
        <v>0</v>
      </c>
      <c r="F25" s="121">
        <v>5170.1412799999998</v>
      </c>
      <c r="G25" s="121">
        <v>0</v>
      </c>
      <c r="H25" s="121">
        <v>0</v>
      </c>
      <c r="I25" s="121">
        <v>0</v>
      </c>
      <c r="J25" s="121">
        <v>316.44508000000002</v>
      </c>
      <c r="K25" s="121">
        <v>82.57226</v>
      </c>
      <c r="L25" s="121">
        <v>399.01734000000005</v>
      </c>
      <c r="M25" s="121">
        <v>4159.0245299999997</v>
      </c>
      <c r="N25" s="121">
        <v>0</v>
      </c>
      <c r="O25" s="121">
        <v>4159.0245299999997</v>
      </c>
      <c r="P25" s="121">
        <v>1E-3</v>
      </c>
      <c r="Q25" s="121">
        <v>82.57226</v>
      </c>
      <c r="R25" s="170">
        <v>4558.04187</v>
      </c>
    </row>
    <row r="26" spans="1:18" ht="13.2">
      <c r="A26" s="167"/>
      <c r="B26" s="167"/>
      <c r="C26" s="168" t="s">
        <v>291</v>
      </c>
      <c r="D26" s="169">
        <v>4110.4940399999996</v>
      </c>
      <c r="E26" s="121">
        <v>0</v>
      </c>
      <c r="F26" s="121">
        <v>4110.4940399999996</v>
      </c>
      <c r="G26" s="121">
        <v>0</v>
      </c>
      <c r="H26" s="121">
        <v>0</v>
      </c>
      <c r="I26" s="121">
        <v>0</v>
      </c>
      <c r="J26" s="121">
        <v>32.309150000000002</v>
      </c>
      <c r="K26" s="121">
        <v>0</v>
      </c>
      <c r="L26" s="121">
        <v>32.309150000000002</v>
      </c>
      <c r="M26" s="121">
        <v>347.41690999999997</v>
      </c>
      <c r="N26" s="121">
        <v>0</v>
      </c>
      <c r="O26" s="121">
        <v>347.41690999999997</v>
      </c>
      <c r="P26" s="121">
        <v>1E-3</v>
      </c>
      <c r="Q26" s="121">
        <v>0</v>
      </c>
      <c r="R26" s="170">
        <v>379.72606000000002</v>
      </c>
    </row>
    <row r="27" spans="1:18" ht="13.2">
      <c r="A27" s="167"/>
      <c r="B27" s="167"/>
      <c r="C27" s="168" t="s">
        <v>307</v>
      </c>
      <c r="D27" s="169">
        <v>3553.5593900000003</v>
      </c>
      <c r="E27" s="121">
        <v>0</v>
      </c>
      <c r="F27" s="121">
        <v>3553.5593900000003</v>
      </c>
      <c r="G27" s="121">
        <v>0</v>
      </c>
      <c r="H27" s="121">
        <v>0</v>
      </c>
      <c r="I27" s="121">
        <v>0</v>
      </c>
      <c r="J27" s="121">
        <v>0</v>
      </c>
      <c r="K27" s="121">
        <v>0</v>
      </c>
      <c r="L27" s="121">
        <v>0</v>
      </c>
      <c r="M27" s="121">
        <v>0</v>
      </c>
      <c r="N27" s="121">
        <v>0</v>
      </c>
      <c r="O27" s="121">
        <v>0</v>
      </c>
      <c r="P27" s="121">
        <v>1E-3</v>
      </c>
      <c r="Q27" s="121">
        <v>0</v>
      </c>
      <c r="R27" s="170">
        <v>0</v>
      </c>
    </row>
    <row r="28" spans="1:18" ht="13.2">
      <c r="A28" s="167"/>
      <c r="B28" s="163" t="s">
        <v>107</v>
      </c>
      <c r="C28" s="163" t="s">
        <v>107</v>
      </c>
      <c r="D28" s="164">
        <v>30801.240979999999</v>
      </c>
      <c r="E28" s="165">
        <v>0</v>
      </c>
      <c r="F28" s="165">
        <v>30801.240979999999</v>
      </c>
      <c r="G28" s="165">
        <v>0.30099999999999999</v>
      </c>
      <c r="H28" s="165">
        <v>0</v>
      </c>
      <c r="I28" s="165">
        <v>0.30099999999999999</v>
      </c>
      <c r="J28" s="165">
        <v>2982.9265100000002</v>
      </c>
      <c r="K28" s="165">
        <v>197.58122</v>
      </c>
      <c r="L28" s="165">
        <v>3180.5077299999998</v>
      </c>
      <c r="M28" s="165">
        <v>4471.3990700000004</v>
      </c>
      <c r="N28" s="165">
        <v>247.88552999999999</v>
      </c>
      <c r="O28" s="165">
        <v>4719.2846</v>
      </c>
      <c r="P28" s="165">
        <v>4.0000000000000001E-3</v>
      </c>
      <c r="Q28" s="165">
        <v>445.46674999999999</v>
      </c>
      <c r="R28" s="166">
        <v>7900.0933299999997</v>
      </c>
    </row>
    <row r="29" spans="1:18" ht="13.2">
      <c r="A29" s="167"/>
      <c r="B29" s="163" t="s">
        <v>191</v>
      </c>
      <c r="C29" s="163" t="s">
        <v>192</v>
      </c>
      <c r="D29" s="164">
        <v>27869.286989999997</v>
      </c>
      <c r="E29" s="165">
        <v>0</v>
      </c>
      <c r="F29" s="165">
        <v>27869.286989999997</v>
      </c>
      <c r="G29" s="165">
        <v>0</v>
      </c>
      <c r="H29" s="165">
        <v>0</v>
      </c>
      <c r="I29" s="165">
        <v>0</v>
      </c>
      <c r="J29" s="165">
        <v>1989.0611100000001</v>
      </c>
      <c r="K29" s="165">
        <v>28.38325</v>
      </c>
      <c r="L29" s="165">
        <v>2017.4443600000002</v>
      </c>
      <c r="M29" s="165">
        <v>1568.09211</v>
      </c>
      <c r="N29" s="165">
        <v>9.44787</v>
      </c>
      <c r="O29" s="165">
        <v>1577.53998</v>
      </c>
      <c r="P29" s="165">
        <v>1E-3</v>
      </c>
      <c r="Q29" s="165">
        <v>37.831120000000006</v>
      </c>
      <c r="R29" s="166">
        <v>3594.98434</v>
      </c>
    </row>
    <row r="30" spans="1:18" ht="13.2">
      <c r="A30" s="167"/>
      <c r="B30" s="167"/>
      <c r="C30" s="168" t="s">
        <v>292</v>
      </c>
      <c r="D30" s="169">
        <v>2915.8494999999998</v>
      </c>
      <c r="E30" s="121">
        <v>0</v>
      </c>
      <c r="F30" s="121">
        <v>2915.8494999999998</v>
      </c>
      <c r="G30" s="121">
        <v>0</v>
      </c>
      <c r="H30" s="121">
        <v>0</v>
      </c>
      <c r="I30" s="121">
        <v>0</v>
      </c>
      <c r="J30" s="121">
        <v>469.83721999999995</v>
      </c>
      <c r="K30" s="121">
        <v>0</v>
      </c>
      <c r="L30" s="121">
        <v>469.83721999999995</v>
      </c>
      <c r="M30" s="121">
        <v>1057.81519</v>
      </c>
      <c r="N30" s="121">
        <v>0.79205999999999999</v>
      </c>
      <c r="O30" s="121">
        <v>1058.60725</v>
      </c>
      <c r="P30" s="121">
        <v>1E-3</v>
      </c>
      <c r="Q30" s="121">
        <v>0.79205999999999999</v>
      </c>
      <c r="R30" s="170">
        <v>1528.4444699999999</v>
      </c>
    </row>
    <row r="31" spans="1:18" ht="13.2">
      <c r="A31" s="167"/>
      <c r="B31" s="163" t="s">
        <v>193</v>
      </c>
      <c r="C31" s="163" t="s">
        <v>194</v>
      </c>
      <c r="D31" s="164">
        <v>17790.323829999998</v>
      </c>
      <c r="E31" s="165">
        <v>0</v>
      </c>
      <c r="F31" s="165">
        <v>17790.323829999998</v>
      </c>
      <c r="G31" s="165">
        <v>0</v>
      </c>
      <c r="H31" s="165">
        <v>0</v>
      </c>
      <c r="I31" s="165">
        <v>0</v>
      </c>
      <c r="J31" s="165">
        <v>1294.0973300000001</v>
      </c>
      <c r="K31" s="165">
        <v>0.27538999999999997</v>
      </c>
      <c r="L31" s="165">
        <v>1294.3727200000001</v>
      </c>
      <c r="M31" s="165">
        <v>2076.4506500000002</v>
      </c>
      <c r="N31" s="165">
        <v>0</v>
      </c>
      <c r="O31" s="165">
        <v>2076.4506500000002</v>
      </c>
      <c r="P31" s="165">
        <v>2E-3</v>
      </c>
      <c r="Q31" s="165">
        <v>0.27538999999999997</v>
      </c>
      <c r="R31" s="166">
        <v>3370.8233700000001</v>
      </c>
    </row>
    <row r="32" spans="1:18" ht="13.2">
      <c r="A32" s="167"/>
      <c r="B32" s="167"/>
      <c r="C32" s="168" t="s">
        <v>195</v>
      </c>
      <c r="D32" s="169">
        <v>25350.066950000004</v>
      </c>
      <c r="E32" s="121">
        <v>0</v>
      </c>
      <c r="F32" s="121">
        <v>25350.066950000004</v>
      </c>
      <c r="G32" s="121">
        <v>0</v>
      </c>
      <c r="H32" s="121">
        <v>0</v>
      </c>
      <c r="I32" s="121">
        <v>0</v>
      </c>
      <c r="J32" s="121">
        <v>9476.3437799999992</v>
      </c>
      <c r="K32" s="121">
        <v>510.33034000000004</v>
      </c>
      <c r="L32" s="121">
        <v>9986.6741199999997</v>
      </c>
      <c r="M32" s="121">
        <v>14730.445100000001</v>
      </c>
      <c r="N32" s="121">
        <v>51.074889999999996</v>
      </c>
      <c r="O32" s="121">
        <v>14781.519989999999</v>
      </c>
      <c r="P32" s="121">
        <v>3.0000000000000001E-3</v>
      </c>
      <c r="Q32" s="121">
        <v>561.40522999999996</v>
      </c>
      <c r="R32" s="170">
        <v>24768.19411</v>
      </c>
    </row>
    <row r="33" spans="1:18" ht="13.2">
      <c r="A33" s="167"/>
      <c r="B33" s="163" t="s">
        <v>196</v>
      </c>
      <c r="C33" s="163" t="s">
        <v>197</v>
      </c>
      <c r="D33" s="164">
        <v>4628.5931700000001</v>
      </c>
      <c r="E33" s="165">
        <v>0</v>
      </c>
      <c r="F33" s="165">
        <v>4628.5931700000001</v>
      </c>
      <c r="G33" s="165">
        <v>0</v>
      </c>
      <c r="H33" s="165">
        <v>0</v>
      </c>
      <c r="I33" s="165">
        <v>0</v>
      </c>
      <c r="J33" s="165">
        <v>1668.18949</v>
      </c>
      <c r="K33" s="165">
        <v>6.8514099999999996</v>
      </c>
      <c r="L33" s="165">
        <v>1675.0409</v>
      </c>
      <c r="M33" s="165">
        <v>2265.4462000000003</v>
      </c>
      <c r="N33" s="165">
        <v>2.6879999999999998E-2</v>
      </c>
      <c r="O33" s="165">
        <v>2265.4730800000002</v>
      </c>
      <c r="P33" s="165">
        <v>1E-3</v>
      </c>
      <c r="Q33" s="165">
        <v>6.8782899999999998</v>
      </c>
      <c r="R33" s="166">
        <v>3940.5139800000002</v>
      </c>
    </row>
    <row r="34" spans="1:18" ht="13.2">
      <c r="A34" s="167"/>
      <c r="B34" s="167"/>
      <c r="C34" s="168" t="s">
        <v>198</v>
      </c>
      <c r="D34" s="169">
        <v>7873.35671</v>
      </c>
      <c r="E34" s="121">
        <v>0</v>
      </c>
      <c r="F34" s="121">
        <v>7873.35671</v>
      </c>
      <c r="G34" s="121">
        <v>0</v>
      </c>
      <c r="H34" s="121">
        <v>0</v>
      </c>
      <c r="I34" s="121">
        <v>0</v>
      </c>
      <c r="J34" s="121">
        <v>6285.24197</v>
      </c>
      <c r="K34" s="121">
        <v>208.51692</v>
      </c>
      <c r="L34" s="121">
        <v>6493.7588900000001</v>
      </c>
      <c r="M34" s="121">
        <v>13547.551800000001</v>
      </c>
      <c r="N34" s="121">
        <v>4.82254</v>
      </c>
      <c r="O34" s="121">
        <v>13552.37434</v>
      </c>
      <c r="P34" s="121">
        <v>1E-3</v>
      </c>
      <c r="Q34" s="121">
        <v>213.33946000000003</v>
      </c>
      <c r="R34" s="170">
        <v>20046.133229999999</v>
      </c>
    </row>
    <row r="35" spans="1:18" ht="13.2">
      <c r="A35" s="167"/>
      <c r="B35" s="163" t="s">
        <v>199</v>
      </c>
      <c r="C35" s="163" t="s">
        <v>200</v>
      </c>
      <c r="D35" s="164">
        <v>10344.223400000001</v>
      </c>
      <c r="E35" s="165">
        <v>0</v>
      </c>
      <c r="F35" s="165">
        <v>10344.223400000001</v>
      </c>
      <c r="G35" s="165">
        <v>0</v>
      </c>
      <c r="H35" s="165">
        <v>0</v>
      </c>
      <c r="I35" s="165">
        <v>0</v>
      </c>
      <c r="J35" s="165">
        <v>1121.60895</v>
      </c>
      <c r="K35" s="165">
        <v>1.1673099999999998</v>
      </c>
      <c r="L35" s="165">
        <v>1122.7762600000001</v>
      </c>
      <c r="M35" s="165">
        <v>427.48917</v>
      </c>
      <c r="N35" s="165">
        <v>0</v>
      </c>
      <c r="O35" s="165">
        <v>427.48917</v>
      </c>
      <c r="P35" s="165">
        <v>2E-3</v>
      </c>
      <c r="Q35" s="165">
        <v>1.1673099999999998</v>
      </c>
      <c r="R35" s="166">
        <v>1550.2654299999999</v>
      </c>
    </row>
    <row r="36" spans="1:18" ht="13.2">
      <c r="A36" s="163" t="s">
        <v>606</v>
      </c>
      <c r="B36" s="171"/>
      <c r="C36" s="171"/>
      <c r="D36" s="164">
        <v>428435.74725999992</v>
      </c>
      <c r="E36" s="165">
        <v>6.3008699999999997</v>
      </c>
      <c r="F36" s="165">
        <v>428442.04812999995</v>
      </c>
      <c r="G36" s="165">
        <v>1.0287299999999999</v>
      </c>
      <c r="H36" s="165">
        <v>0</v>
      </c>
      <c r="I36" s="165">
        <v>1.0287299999999999</v>
      </c>
      <c r="J36" s="165">
        <v>54557.08541</v>
      </c>
      <c r="K36" s="165">
        <v>4561.2135200000002</v>
      </c>
      <c r="L36" s="165">
        <v>59118.29892999999</v>
      </c>
      <c r="M36" s="165">
        <v>172704.30017999999</v>
      </c>
      <c r="N36" s="165">
        <v>1901.1298299999999</v>
      </c>
      <c r="O36" s="165">
        <v>174605.43000999998</v>
      </c>
      <c r="P36" s="165">
        <v>3.7999999999999999E-2</v>
      </c>
      <c r="Q36" s="165">
        <v>6462.3433499999965</v>
      </c>
      <c r="R36" s="166">
        <v>233724.75767000002</v>
      </c>
    </row>
    <row r="37" spans="1:18" ht="13.2">
      <c r="A37" s="163" t="s">
        <v>6</v>
      </c>
      <c r="B37" s="163" t="s">
        <v>108</v>
      </c>
      <c r="C37" s="163" t="s">
        <v>6</v>
      </c>
      <c r="D37" s="164">
        <v>34763.424920000005</v>
      </c>
      <c r="E37" s="165">
        <v>0</v>
      </c>
      <c r="F37" s="165">
        <v>34763.424920000005</v>
      </c>
      <c r="G37" s="165">
        <v>2.0699999999999998E-3</v>
      </c>
      <c r="H37" s="165">
        <v>0</v>
      </c>
      <c r="I37" s="165">
        <v>2.0699999999999998E-3</v>
      </c>
      <c r="J37" s="165">
        <v>1999.4659599999998</v>
      </c>
      <c r="K37" s="165">
        <v>438.03390999999999</v>
      </c>
      <c r="L37" s="165">
        <v>2437.4998700000001</v>
      </c>
      <c r="M37" s="165">
        <v>5844.4950500000004</v>
      </c>
      <c r="N37" s="165">
        <v>332.26470999999998</v>
      </c>
      <c r="O37" s="165">
        <v>6176.7597599999999</v>
      </c>
      <c r="P37" s="165">
        <v>4.0000000000000001E-3</v>
      </c>
      <c r="Q37" s="165">
        <v>770.29862000000003</v>
      </c>
      <c r="R37" s="166">
        <v>8614.2617000000009</v>
      </c>
    </row>
    <row r="38" spans="1:18" ht="13.2">
      <c r="A38" s="167"/>
      <c r="B38" s="167"/>
      <c r="C38" s="168" t="s">
        <v>201</v>
      </c>
      <c r="D38" s="169">
        <v>24125.954449999997</v>
      </c>
      <c r="E38" s="121">
        <v>0</v>
      </c>
      <c r="F38" s="121">
        <v>24125.954449999997</v>
      </c>
      <c r="G38" s="121">
        <v>0</v>
      </c>
      <c r="H38" s="121">
        <v>0</v>
      </c>
      <c r="I38" s="121">
        <v>0</v>
      </c>
      <c r="J38" s="121">
        <v>1456.4138</v>
      </c>
      <c r="K38" s="121">
        <v>6.4425799999999995</v>
      </c>
      <c r="L38" s="121">
        <v>1462.8563799999999</v>
      </c>
      <c r="M38" s="121">
        <v>1172.59916</v>
      </c>
      <c r="N38" s="121">
        <v>0</v>
      </c>
      <c r="O38" s="121">
        <v>1172.59916</v>
      </c>
      <c r="P38" s="121">
        <v>1E-3</v>
      </c>
      <c r="Q38" s="121">
        <v>6.4425799999999995</v>
      </c>
      <c r="R38" s="170">
        <v>2635.4555399999999</v>
      </c>
    </row>
    <row r="39" spans="1:18" ht="13.2">
      <c r="A39" s="167"/>
      <c r="B39" s="163" t="s">
        <v>268</v>
      </c>
      <c r="C39" s="163" t="s">
        <v>268</v>
      </c>
      <c r="D39" s="164">
        <v>6822.4626500000004</v>
      </c>
      <c r="E39" s="165">
        <v>0</v>
      </c>
      <c r="F39" s="165">
        <v>6822.4626500000004</v>
      </c>
      <c r="G39" s="165">
        <v>0</v>
      </c>
      <c r="H39" s="165">
        <v>0</v>
      </c>
      <c r="I39" s="165">
        <v>0</v>
      </c>
      <c r="J39" s="165">
        <v>143.32236</v>
      </c>
      <c r="K39" s="165">
        <v>0</v>
      </c>
      <c r="L39" s="165">
        <v>143.32236</v>
      </c>
      <c r="M39" s="165">
        <v>309.12748999999997</v>
      </c>
      <c r="N39" s="165">
        <v>0</v>
      </c>
      <c r="O39" s="165">
        <v>309.12748999999997</v>
      </c>
      <c r="P39" s="165">
        <v>2E-3</v>
      </c>
      <c r="Q39" s="165">
        <v>0</v>
      </c>
      <c r="R39" s="166">
        <v>452.44984999999997</v>
      </c>
    </row>
    <row r="40" spans="1:18" ht="13.2">
      <c r="A40" s="167"/>
      <c r="B40" s="163" t="s">
        <v>293</v>
      </c>
      <c r="C40" s="163" t="s">
        <v>294</v>
      </c>
      <c r="D40" s="164">
        <v>7941.9835999999996</v>
      </c>
      <c r="E40" s="165">
        <v>0</v>
      </c>
      <c r="F40" s="165">
        <v>7941.9835999999996</v>
      </c>
      <c r="G40" s="165">
        <v>0</v>
      </c>
      <c r="H40" s="165">
        <v>0</v>
      </c>
      <c r="I40" s="165">
        <v>0</v>
      </c>
      <c r="J40" s="165">
        <v>137.08452</v>
      </c>
      <c r="K40" s="165">
        <v>0</v>
      </c>
      <c r="L40" s="165">
        <v>137.08452</v>
      </c>
      <c r="M40" s="165">
        <v>53.938389999999998</v>
      </c>
      <c r="N40" s="165">
        <v>0</v>
      </c>
      <c r="O40" s="165">
        <v>53.938389999999998</v>
      </c>
      <c r="P40" s="165">
        <v>1E-3</v>
      </c>
      <c r="Q40" s="165">
        <v>0</v>
      </c>
      <c r="R40" s="166">
        <v>191.02291</v>
      </c>
    </row>
    <row r="41" spans="1:18" ht="13.2">
      <c r="A41" s="167"/>
      <c r="B41" s="167"/>
      <c r="C41" s="168" t="s">
        <v>153</v>
      </c>
      <c r="D41" s="169">
        <v>1058.91966</v>
      </c>
      <c r="E41" s="121">
        <v>0</v>
      </c>
      <c r="F41" s="121">
        <v>1058.91966</v>
      </c>
      <c r="G41" s="121">
        <v>0</v>
      </c>
      <c r="H41" s="121">
        <v>0</v>
      </c>
      <c r="I41" s="121">
        <v>0</v>
      </c>
      <c r="J41" s="121">
        <v>0</v>
      </c>
      <c r="K41" s="121">
        <v>0</v>
      </c>
      <c r="L41" s="121">
        <v>0</v>
      </c>
      <c r="M41" s="121">
        <v>0</v>
      </c>
      <c r="N41" s="121">
        <v>0</v>
      </c>
      <c r="O41" s="121">
        <v>0</v>
      </c>
      <c r="P41" s="121">
        <v>1E-3</v>
      </c>
      <c r="Q41" s="121">
        <v>0</v>
      </c>
      <c r="R41" s="170">
        <v>0</v>
      </c>
    </row>
    <row r="42" spans="1:18" ht="13.2">
      <c r="A42" s="167"/>
      <c r="B42" s="163" t="s">
        <v>295</v>
      </c>
      <c r="C42" s="163" t="s">
        <v>296</v>
      </c>
      <c r="D42" s="164">
        <v>8611.2663200000006</v>
      </c>
      <c r="E42" s="165">
        <v>0</v>
      </c>
      <c r="F42" s="165">
        <v>8611.2663200000006</v>
      </c>
      <c r="G42" s="165">
        <v>0</v>
      </c>
      <c r="H42" s="165">
        <v>0</v>
      </c>
      <c r="I42" s="165">
        <v>0</v>
      </c>
      <c r="J42" s="165">
        <v>327.91221999999999</v>
      </c>
      <c r="K42" s="165">
        <v>0</v>
      </c>
      <c r="L42" s="165">
        <v>327.91221999999999</v>
      </c>
      <c r="M42" s="165">
        <v>2331.05323</v>
      </c>
      <c r="N42" s="165">
        <v>84.392630000000011</v>
      </c>
      <c r="O42" s="165">
        <v>2415.4458599999998</v>
      </c>
      <c r="P42" s="165">
        <v>1E-3</v>
      </c>
      <c r="Q42" s="165">
        <v>84.392630000000011</v>
      </c>
      <c r="R42" s="166">
        <v>2743.35808</v>
      </c>
    </row>
    <row r="43" spans="1:18" ht="13.2">
      <c r="A43" s="167"/>
      <c r="B43" s="163" t="s">
        <v>297</v>
      </c>
      <c r="C43" s="163" t="s">
        <v>298</v>
      </c>
      <c r="D43" s="164">
        <v>1202.78756</v>
      </c>
      <c r="E43" s="165">
        <v>0</v>
      </c>
      <c r="F43" s="165">
        <v>1202.78756</v>
      </c>
      <c r="G43" s="165">
        <v>0</v>
      </c>
      <c r="H43" s="165">
        <v>0</v>
      </c>
      <c r="I43" s="165">
        <v>0</v>
      </c>
      <c r="J43" s="165">
        <v>0</v>
      </c>
      <c r="K43" s="165">
        <v>0</v>
      </c>
      <c r="L43" s="165">
        <v>0</v>
      </c>
      <c r="M43" s="165">
        <v>0</v>
      </c>
      <c r="N43" s="165">
        <v>0</v>
      </c>
      <c r="O43" s="165">
        <v>0</v>
      </c>
      <c r="P43" s="165">
        <v>1E-3</v>
      </c>
      <c r="Q43" s="165">
        <v>0</v>
      </c>
      <c r="R43" s="166">
        <v>0</v>
      </c>
    </row>
    <row r="44" spans="1:18" ht="13.2">
      <c r="A44" s="163" t="s">
        <v>607</v>
      </c>
      <c r="B44" s="171"/>
      <c r="C44" s="171"/>
      <c r="D44" s="164">
        <v>84526.799159999995</v>
      </c>
      <c r="E44" s="165">
        <v>0</v>
      </c>
      <c r="F44" s="165">
        <v>84526.799159999995</v>
      </c>
      <c r="G44" s="165">
        <v>2.0699999999999998E-3</v>
      </c>
      <c r="H44" s="165">
        <v>0</v>
      </c>
      <c r="I44" s="165">
        <v>2.0699999999999998E-3</v>
      </c>
      <c r="J44" s="165">
        <v>4064.1988599999995</v>
      </c>
      <c r="K44" s="165">
        <v>444.47649000000001</v>
      </c>
      <c r="L44" s="165">
        <v>4508.6753499999995</v>
      </c>
      <c r="M44" s="165">
        <v>9711.2133200000007</v>
      </c>
      <c r="N44" s="165">
        <v>416.65733999999998</v>
      </c>
      <c r="O44" s="165">
        <v>10127.87066</v>
      </c>
      <c r="P44" s="165">
        <v>1.0999999999999999E-2</v>
      </c>
      <c r="Q44" s="165">
        <v>861.13382999999999</v>
      </c>
      <c r="R44" s="166">
        <v>14636.548080000002</v>
      </c>
    </row>
    <row r="45" spans="1:18" ht="13.2">
      <c r="A45" s="163" t="s">
        <v>7</v>
      </c>
      <c r="B45" s="163" t="s">
        <v>202</v>
      </c>
      <c r="C45" s="163" t="s">
        <v>202</v>
      </c>
      <c r="D45" s="164">
        <v>27511.200420000001</v>
      </c>
      <c r="E45" s="165">
        <v>0</v>
      </c>
      <c r="F45" s="165">
        <v>27511.200420000001</v>
      </c>
      <c r="G45" s="165">
        <v>0</v>
      </c>
      <c r="H45" s="165">
        <v>0</v>
      </c>
      <c r="I45" s="165">
        <v>0</v>
      </c>
      <c r="J45" s="165">
        <v>2176.00191</v>
      </c>
      <c r="K45" s="165">
        <v>0.18468999999999999</v>
      </c>
      <c r="L45" s="165">
        <v>2176.1866</v>
      </c>
      <c r="M45" s="165">
        <v>2976.62086</v>
      </c>
      <c r="N45" s="165">
        <v>0</v>
      </c>
      <c r="O45" s="165">
        <v>2976.62086</v>
      </c>
      <c r="P45" s="165">
        <v>2E-3</v>
      </c>
      <c r="Q45" s="165">
        <v>0.18468999999999999</v>
      </c>
      <c r="R45" s="166">
        <v>5152.80746</v>
      </c>
    </row>
    <row r="46" spans="1:18" ht="13.2">
      <c r="A46" s="167"/>
      <c r="B46" s="163" t="s">
        <v>7</v>
      </c>
      <c r="C46" s="163" t="s">
        <v>7</v>
      </c>
      <c r="D46" s="164">
        <v>100430.46277</v>
      </c>
      <c r="E46" s="165">
        <v>0</v>
      </c>
      <c r="F46" s="165">
        <v>100430.46277</v>
      </c>
      <c r="G46" s="165">
        <v>1.047E-2</v>
      </c>
      <c r="H46" s="165">
        <v>0</v>
      </c>
      <c r="I46" s="165">
        <v>1.047E-2</v>
      </c>
      <c r="J46" s="165">
        <v>2010.7883999999999</v>
      </c>
      <c r="K46" s="165">
        <v>208.19420000000002</v>
      </c>
      <c r="L46" s="165">
        <v>2218.9826000000007</v>
      </c>
      <c r="M46" s="165">
        <v>8223.1091500000002</v>
      </c>
      <c r="N46" s="165">
        <v>56.394559999999998</v>
      </c>
      <c r="O46" s="165">
        <v>8279.5037100000009</v>
      </c>
      <c r="P46" s="165">
        <v>8.0000000000000002E-3</v>
      </c>
      <c r="Q46" s="165">
        <v>264.58876000000004</v>
      </c>
      <c r="R46" s="166">
        <v>10498.496779999999</v>
      </c>
    </row>
    <row r="47" spans="1:18" ht="13.2">
      <c r="A47" s="167"/>
      <c r="B47" s="163" t="s">
        <v>203</v>
      </c>
      <c r="C47" s="163" t="s">
        <v>203</v>
      </c>
      <c r="D47" s="164">
        <v>11655.927119999998</v>
      </c>
      <c r="E47" s="165">
        <v>0</v>
      </c>
      <c r="F47" s="165">
        <v>11655.927119999998</v>
      </c>
      <c r="G47" s="165">
        <v>0</v>
      </c>
      <c r="H47" s="165">
        <v>0</v>
      </c>
      <c r="I47" s="165">
        <v>0</v>
      </c>
      <c r="J47" s="165">
        <v>237.17114000000001</v>
      </c>
      <c r="K47" s="165">
        <v>0</v>
      </c>
      <c r="L47" s="165">
        <v>237.17114000000001</v>
      </c>
      <c r="M47" s="165">
        <v>594.0246800000001</v>
      </c>
      <c r="N47" s="165">
        <v>0</v>
      </c>
      <c r="O47" s="165">
        <v>594.0246800000001</v>
      </c>
      <c r="P47" s="165">
        <v>1E-3</v>
      </c>
      <c r="Q47" s="165">
        <v>0</v>
      </c>
      <c r="R47" s="166">
        <v>831.19581999999991</v>
      </c>
    </row>
    <row r="48" spans="1:18" ht="13.2">
      <c r="A48" s="167"/>
      <c r="B48" s="163" t="s">
        <v>204</v>
      </c>
      <c r="C48" s="163" t="s">
        <v>204</v>
      </c>
      <c r="D48" s="164">
        <v>51564.331539999999</v>
      </c>
      <c r="E48" s="165">
        <v>0</v>
      </c>
      <c r="F48" s="165">
        <v>51564.331539999999</v>
      </c>
      <c r="G48" s="165">
        <v>0</v>
      </c>
      <c r="H48" s="165">
        <v>0</v>
      </c>
      <c r="I48" s="165">
        <v>0</v>
      </c>
      <c r="J48" s="165">
        <v>2064.9731900000002</v>
      </c>
      <c r="K48" s="165">
        <v>3.31E-3</v>
      </c>
      <c r="L48" s="165">
        <v>2064.9765000000002</v>
      </c>
      <c r="M48" s="165">
        <v>4815.2685199999996</v>
      </c>
      <c r="N48" s="165">
        <v>0</v>
      </c>
      <c r="O48" s="165">
        <v>4815.2685199999996</v>
      </c>
      <c r="P48" s="165">
        <v>1E-3</v>
      </c>
      <c r="Q48" s="165">
        <v>3.31E-3</v>
      </c>
      <c r="R48" s="166">
        <v>6880.2450199999994</v>
      </c>
    </row>
    <row r="49" spans="1:18" ht="13.2">
      <c r="A49" s="167"/>
      <c r="B49" s="163" t="s">
        <v>205</v>
      </c>
      <c r="C49" s="163" t="s">
        <v>205</v>
      </c>
      <c r="D49" s="164">
        <v>18579.003370000002</v>
      </c>
      <c r="E49" s="165">
        <v>0</v>
      </c>
      <c r="F49" s="165">
        <v>18579.003370000002</v>
      </c>
      <c r="G49" s="165">
        <v>0</v>
      </c>
      <c r="H49" s="165">
        <v>0</v>
      </c>
      <c r="I49" s="165">
        <v>0</v>
      </c>
      <c r="J49" s="165">
        <v>482.08365000000003</v>
      </c>
      <c r="K49" s="165">
        <v>0</v>
      </c>
      <c r="L49" s="165">
        <v>482.08365000000003</v>
      </c>
      <c r="M49" s="165">
        <v>1606.7618300000001</v>
      </c>
      <c r="N49" s="165">
        <v>0</v>
      </c>
      <c r="O49" s="165">
        <v>1606.7618300000001</v>
      </c>
      <c r="P49" s="165">
        <v>1E-3</v>
      </c>
      <c r="Q49" s="165">
        <v>0</v>
      </c>
      <c r="R49" s="166">
        <v>2088.84548</v>
      </c>
    </row>
    <row r="50" spans="1:18" ht="13.2">
      <c r="A50" s="167"/>
      <c r="B50" s="163" t="s">
        <v>206</v>
      </c>
      <c r="C50" s="163" t="s">
        <v>207</v>
      </c>
      <c r="D50" s="164">
        <v>29944.519609999999</v>
      </c>
      <c r="E50" s="165">
        <v>0</v>
      </c>
      <c r="F50" s="165">
        <v>29944.519609999999</v>
      </c>
      <c r="G50" s="165">
        <v>0</v>
      </c>
      <c r="H50" s="165">
        <v>0</v>
      </c>
      <c r="I50" s="165">
        <v>0</v>
      </c>
      <c r="J50" s="165">
        <v>939.92144999999994</v>
      </c>
      <c r="K50" s="165">
        <v>3.13E-3</v>
      </c>
      <c r="L50" s="165">
        <v>939.92457999999999</v>
      </c>
      <c r="M50" s="165">
        <v>3063.9182700000001</v>
      </c>
      <c r="N50" s="165">
        <v>0</v>
      </c>
      <c r="O50" s="165">
        <v>3063.9182700000001</v>
      </c>
      <c r="P50" s="165">
        <v>2E-3</v>
      </c>
      <c r="Q50" s="165">
        <v>3.13E-3</v>
      </c>
      <c r="R50" s="166">
        <v>4003.84285</v>
      </c>
    </row>
    <row r="51" spans="1:18" ht="13.2">
      <c r="A51" s="167"/>
      <c r="B51" s="163" t="s">
        <v>109</v>
      </c>
      <c r="C51" s="163" t="s">
        <v>109</v>
      </c>
      <c r="D51" s="164">
        <v>86885.840280000004</v>
      </c>
      <c r="E51" s="165">
        <v>0</v>
      </c>
      <c r="F51" s="165">
        <v>86885.840280000004</v>
      </c>
      <c r="G51" s="165">
        <v>0.11701</v>
      </c>
      <c r="H51" s="165">
        <v>0</v>
      </c>
      <c r="I51" s="165">
        <v>0.11701</v>
      </c>
      <c r="J51" s="165">
        <v>3496.8705799999998</v>
      </c>
      <c r="K51" s="165">
        <v>35.264609999999998</v>
      </c>
      <c r="L51" s="165">
        <v>3532.13519</v>
      </c>
      <c r="M51" s="165">
        <v>6442.4487499999996</v>
      </c>
      <c r="N51" s="165">
        <v>0</v>
      </c>
      <c r="O51" s="165">
        <v>6442.4487499999996</v>
      </c>
      <c r="P51" s="165">
        <v>6.0000000000000001E-3</v>
      </c>
      <c r="Q51" s="165">
        <v>35.264609999999998</v>
      </c>
      <c r="R51" s="166">
        <v>9974.7009500000004</v>
      </c>
    </row>
    <row r="52" spans="1:18" ht="13.2">
      <c r="A52" s="167"/>
      <c r="B52" s="163" t="s">
        <v>208</v>
      </c>
      <c r="C52" s="163" t="s">
        <v>209</v>
      </c>
      <c r="D52" s="164">
        <v>14744.413289999999</v>
      </c>
      <c r="E52" s="165">
        <v>0</v>
      </c>
      <c r="F52" s="165">
        <v>14744.413289999999</v>
      </c>
      <c r="G52" s="165">
        <v>0</v>
      </c>
      <c r="H52" s="165">
        <v>0</v>
      </c>
      <c r="I52" s="165">
        <v>0</v>
      </c>
      <c r="J52" s="165">
        <v>858.78948000000003</v>
      </c>
      <c r="K52" s="165">
        <v>0</v>
      </c>
      <c r="L52" s="165">
        <v>858.78948000000003</v>
      </c>
      <c r="M52" s="165">
        <v>2094.4902299999999</v>
      </c>
      <c r="N52" s="165">
        <v>0</v>
      </c>
      <c r="O52" s="165">
        <v>2094.4902299999999</v>
      </c>
      <c r="P52" s="165">
        <v>1E-3</v>
      </c>
      <c r="Q52" s="165">
        <v>0</v>
      </c>
      <c r="R52" s="166">
        <v>2953.2797099999998</v>
      </c>
    </row>
    <row r="53" spans="1:18" ht="13.2">
      <c r="A53" s="167"/>
      <c r="B53" s="163" t="s">
        <v>153</v>
      </c>
      <c r="C53" s="163" t="s">
        <v>153</v>
      </c>
      <c r="D53" s="164">
        <v>12239.694740000001</v>
      </c>
      <c r="E53" s="165">
        <v>0</v>
      </c>
      <c r="F53" s="165">
        <v>12239.694740000001</v>
      </c>
      <c r="G53" s="165">
        <v>0</v>
      </c>
      <c r="H53" s="165">
        <v>0</v>
      </c>
      <c r="I53" s="165">
        <v>0</v>
      </c>
      <c r="J53" s="165">
        <v>116.16642999999999</v>
      </c>
      <c r="K53" s="165">
        <v>0</v>
      </c>
      <c r="L53" s="165">
        <v>116.16642999999999</v>
      </c>
      <c r="M53" s="165">
        <v>247.98133999999999</v>
      </c>
      <c r="N53" s="165">
        <v>0</v>
      </c>
      <c r="O53" s="165">
        <v>247.98133999999999</v>
      </c>
      <c r="P53" s="165">
        <v>1E-3</v>
      </c>
      <c r="Q53" s="165">
        <v>0</v>
      </c>
      <c r="R53" s="166">
        <v>364.14777000000004</v>
      </c>
    </row>
    <row r="54" spans="1:18" ht="13.2">
      <c r="A54" s="163" t="s">
        <v>608</v>
      </c>
      <c r="B54" s="171"/>
      <c r="C54" s="171"/>
      <c r="D54" s="164">
        <v>353555.39314000006</v>
      </c>
      <c r="E54" s="165">
        <v>0</v>
      </c>
      <c r="F54" s="165">
        <v>353555.39314000006</v>
      </c>
      <c r="G54" s="165">
        <v>0.12748000000000001</v>
      </c>
      <c r="H54" s="165">
        <v>0</v>
      </c>
      <c r="I54" s="165">
        <v>0.12748000000000001</v>
      </c>
      <c r="J54" s="165">
        <v>12382.766230000001</v>
      </c>
      <c r="K54" s="165">
        <v>243.64994000000002</v>
      </c>
      <c r="L54" s="165">
        <v>12626.416170000002</v>
      </c>
      <c r="M54" s="165">
        <v>30064.623629999998</v>
      </c>
      <c r="N54" s="165">
        <v>56.394559999999998</v>
      </c>
      <c r="O54" s="165">
        <v>30121.018190000003</v>
      </c>
      <c r="P54" s="165">
        <v>2.3E-2</v>
      </c>
      <c r="Q54" s="165">
        <v>300.04450000000003</v>
      </c>
      <c r="R54" s="166">
        <v>42747.561840000002</v>
      </c>
    </row>
    <row r="55" spans="1:18" ht="13.2">
      <c r="A55" s="163" t="s">
        <v>8</v>
      </c>
      <c r="B55" s="163" t="s">
        <v>110</v>
      </c>
      <c r="C55" s="163" t="s">
        <v>299</v>
      </c>
      <c r="D55" s="164">
        <v>28664.598590000001</v>
      </c>
      <c r="E55" s="165">
        <v>0</v>
      </c>
      <c r="F55" s="165">
        <v>28664.598590000001</v>
      </c>
      <c r="G55" s="165">
        <v>0</v>
      </c>
      <c r="H55" s="165">
        <v>0</v>
      </c>
      <c r="I55" s="165">
        <v>0</v>
      </c>
      <c r="J55" s="165">
        <v>723.83037999999999</v>
      </c>
      <c r="K55" s="165">
        <v>0</v>
      </c>
      <c r="L55" s="165">
        <v>723.83037999999999</v>
      </c>
      <c r="M55" s="165">
        <v>27100.68778</v>
      </c>
      <c r="N55" s="165">
        <v>7.7686599999999997</v>
      </c>
      <c r="O55" s="165">
        <v>27108.456440000002</v>
      </c>
      <c r="P55" s="165">
        <v>2E-3</v>
      </c>
      <c r="Q55" s="165">
        <v>7.7686599999999997</v>
      </c>
      <c r="R55" s="166">
        <v>27832.286820000001</v>
      </c>
    </row>
    <row r="56" spans="1:18" ht="13.2">
      <c r="A56" s="167"/>
      <c r="B56" s="167"/>
      <c r="C56" s="168" t="s">
        <v>8</v>
      </c>
      <c r="D56" s="169">
        <v>47202.032060000005</v>
      </c>
      <c r="E56" s="121">
        <v>0</v>
      </c>
      <c r="F56" s="121">
        <v>47202.032060000005</v>
      </c>
      <c r="G56" s="121">
        <v>2.0000000000000002E-5</v>
      </c>
      <c r="H56" s="121">
        <v>0</v>
      </c>
      <c r="I56" s="121">
        <v>2.0000000000000002E-5</v>
      </c>
      <c r="J56" s="121">
        <v>2032.85607</v>
      </c>
      <c r="K56" s="121">
        <v>62.841920000000002</v>
      </c>
      <c r="L56" s="121">
        <v>2095.6979900000001</v>
      </c>
      <c r="M56" s="121">
        <v>17336.70377</v>
      </c>
      <c r="N56" s="121">
        <v>538.40425000000005</v>
      </c>
      <c r="O56" s="121">
        <v>17875.10802</v>
      </c>
      <c r="P56" s="121">
        <v>5.0000000000000001E-3</v>
      </c>
      <c r="Q56" s="121">
        <v>601.24617000000001</v>
      </c>
      <c r="R56" s="170">
        <v>19970.80603</v>
      </c>
    </row>
    <row r="57" spans="1:18" ht="13.2">
      <c r="A57" s="167"/>
      <c r="B57" s="167"/>
      <c r="C57" s="168" t="s">
        <v>111</v>
      </c>
      <c r="D57" s="169">
        <v>51760.271969999994</v>
      </c>
      <c r="E57" s="121">
        <v>0</v>
      </c>
      <c r="F57" s="121">
        <v>51760.271969999994</v>
      </c>
      <c r="G57" s="121">
        <v>0.53400999999999998</v>
      </c>
      <c r="H57" s="121">
        <v>0</v>
      </c>
      <c r="I57" s="121">
        <v>0.53400999999999998</v>
      </c>
      <c r="J57" s="121">
        <v>10020.388130000001</v>
      </c>
      <c r="K57" s="121">
        <v>104.57799</v>
      </c>
      <c r="L57" s="121">
        <v>10124.966120000001</v>
      </c>
      <c r="M57" s="121">
        <v>10641.166650000001</v>
      </c>
      <c r="N57" s="121">
        <v>313.35813999999999</v>
      </c>
      <c r="O57" s="121">
        <v>10954.524790000001</v>
      </c>
      <c r="P57" s="121">
        <v>4.0000000000000001E-3</v>
      </c>
      <c r="Q57" s="121">
        <v>417.93612999999999</v>
      </c>
      <c r="R57" s="170">
        <v>21080.02492</v>
      </c>
    </row>
    <row r="58" spans="1:18" ht="13.2">
      <c r="A58" s="163" t="s">
        <v>609</v>
      </c>
      <c r="B58" s="171"/>
      <c r="C58" s="171"/>
      <c r="D58" s="164">
        <v>127626.90262000001</v>
      </c>
      <c r="E58" s="165">
        <v>0</v>
      </c>
      <c r="F58" s="165">
        <v>127626.90262000001</v>
      </c>
      <c r="G58" s="165">
        <v>0.53403</v>
      </c>
      <c r="H58" s="165">
        <v>0</v>
      </c>
      <c r="I58" s="165">
        <v>0.53403</v>
      </c>
      <c r="J58" s="165">
        <v>12777.074580000002</v>
      </c>
      <c r="K58" s="165">
        <v>167.41991000000002</v>
      </c>
      <c r="L58" s="165">
        <v>12944.494490000003</v>
      </c>
      <c r="M58" s="165">
        <v>55078.558199999992</v>
      </c>
      <c r="N58" s="165">
        <v>859.53105000000005</v>
      </c>
      <c r="O58" s="165">
        <v>55938.089249999997</v>
      </c>
      <c r="P58" s="165">
        <v>1.0999999999999999E-2</v>
      </c>
      <c r="Q58" s="165">
        <v>1026.9509600000001</v>
      </c>
      <c r="R58" s="166">
        <v>68883.117769999997</v>
      </c>
    </row>
    <row r="59" spans="1:18" ht="13.2">
      <c r="A59" s="163" t="s">
        <v>9</v>
      </c>
      <c r="B59" s="163" t="s">
        <v>210</v>
      </c>
      <c r="C59" s="163" t="s">
        <v>210</v>
      </c>
      <c r="D59" s="164">
        <v>15114.416300000001</v>
      </c>
      <c r="E59" s="165">
        <v>0</v>
      </c>
      <c r="F59" s="165">
        <v>15114.416300000001</v>
      </c>
      <c r="G59" s="165">
        <v>0</v>
      </c>
      <c r="H59" s="165">
        <v>0</v>
      </c>
      <c r="I59" s="165">
        <v>0</v>
      </c>
      <c r="J59" s="165">
        <v>495.31108</v>
      </c>
      <c r="K59" s="165">
        <v>0.20422000000000001</v>
      </c>
      <c r="L59" s="165">
        <v>495.51529999999997</v>
      </c>
      <c r="M59" s="165">
        <v>411.36104999999998</v>
      </c>
      <c r="N59" s="165">
        <v>0</v>
      </c>
      <c r="O59" s="165">
        <v>411.36104999999998</v>
      </c>
      <c r="P59" s="165">
        <v>1E-3</v>
      </c>
      <c r="Q59" s="165">
        <v>0.20422000000000001</v>
      </c>
      <c r="R59" s="166">
        <v>906.87635</v>
      </c>
    </row>
    <row r="60" spans="1:18" ht="13.2">
      <c r="A60" s="167"/>
      <c r="B60" s="163" t="s">
        <v>211</v>
      </c>
      <c r="C60" s="163" t="s">
        <v>212</v>
      </c>
      <c r="D60" s="164">
        <v>26046.939059999997</v>
      </c>
      <c r="E60" s="165">
        <v>0</v>
      </c>
      <c r="F60" s="165">
        <v>26046.939059999997</v>
      </c>
      <c r="G60" s="165">
        <v>0</v>
      </c>
      <c r="H60" s="165">
        <v>0</v>
      </c>
      <c r="I60" s="165">
        <v>0</v>
      </c>
      <c r="J60" s="165">
        <v>933.74619999999993</v>
      </c>
      <c r="K60" s="165">
        <v>75.094179999999994</v>
      </c>
      <c r="L60" s="165">
        <v>1008.84038</v>
      </c>
      <c r="M60" s="165">
        <v>1782.46327</v>
      </c>
      <c r="N60" s="165">
        <v>5.5959899999999996</v>
      </c>
      <c r="O60" s="165">
        <v>1788.05926</v>
      </c>
      <c r="P60" s="165">
        <v>1E-3</v>
      </c>
      <c r="Q60" s="165">
        <v>80.690169999999995</v>
      </c>
      <c r="R60" s="166">
        <v>2796.8996400000001</v>
      </c>
    </row>
    <row r="61" spans="1:18" ht="13.2">
      <c r="A61" s="167"/>
      <c r="B61" s="163" t="s">
        <v>9</v>
      </c>
      <c r="C61" s="163" t="s">
        <v>9</v>
      </c>
      <c r="D61" s="164">
        <v>68464.580329999997</v>
      </c>
      <c r="E61" s="165">
        <v>0</v>
      </c>
      <c r="F61" s="165">
        <v>68464.580329999997</v>
      </c>
      <c r="G61" s="165">
        <v>0.41650999999999999</v>
      </c>
      <c r="H61" s="165">
        <v>0</v>
      </c>
      <c r="I61" s="165">
        <v>0.41650999999999999</v>
      </c>
      <c r="J61" s="165">
        <v>3278.7736900000004</v>
      </c>
      <c r="K61" s="165">
        <v>316.83709000000005</v>
      </c>
      <c r="L61" s="165">
        <v>3595.6107800000004</v>
      </c>
      <c r="M61" s="165">
        <v>4610.4918299999999</v>
      </c>
      <c r="N61" s="165">
        <v>344.24309999999997</v>
      </c>
      <c r="O61" s="165">
        <v>4954.7349299999996</v>
      </c>
      <c r="P61" s="165">
        <v>4.0000000000000001E-3</v>
      </c>
      <c r="Q61" s="165">
        <v>661.0801899999999</v>
      </c>
      <c r="R61" s="166">
        <v>8550.7622200000005</v>
      </c>
    </row>
    <row r="62" spans="1:18" ht="13.2">
      <c r="A62" s="167"/>
      <c r="B62" s="167"/>
      <c r="C62" s="168" t="s">
        <v>213</v>
      </c>
      <c r="D62" s="169">
        <v>13258.722320000001</v>
      </c>
      <c r="E62" s="121">
        <v>0</v>
      </c>
      <c r="F62" s="121">
        <v>13258.722320000001</v>
      </c>
      <c r="G62" s="121">
        <v>0</v>
      </c>
      <c r="H62" s="121">
        <v>0</v>
      </c>
      <c r="I62" s="121">
        <v>0</v>
      </c>
      <c r="J62" s="121">
        <v>653.14096999999992</v>
      </c>
      <c r="K62" s="121">
        <v>0.39141999999999999</v>
      </c>
      <c r="L62" s="121">
        <v>653.53238999999996</v>
      </c>
      <c r="M62" s="121">
        <v>1674.2183</v>
      </c>
      <c r="N62" s="121">
        <v>0</v>
      </c>
      <c r="O62" s="121">
        <v>1674.2183</v>
      </c>
      <c r="P62" s="121">
        <v>1E-3</v>
      </c>
      <c r="Q62" s="121">
        <v>0.39141999999999999</v>
      </c>
      <c r="R62" s="170">
        <v>2327.7506899999998</v>
      </c>
    </row>
    <row r="63" spans="1:18" ht="13.2">
      <c r="A63" s="167"/>
      <c r="B63" s="163" t="s">
        <v>269</v>
      </c>
      <c r="C63" s="163" t="s">
        <v>270</v>
      </c>
      <c r="D63" s="164">
        <v>4964.3498799999998</v>
      </c>
      <c r="E63" s="165">
        <v>0</v>
      </c>
      <c r="F63" s="165">
        <v>4964.3498799999998</v>
      </c>
      <c r="G63" s="165">
        <v>0</v>
      </c>
      <c r="H63" s="165">
        <v>0</v>
      </c>
      <c r="I63" s="165">
        <v>0</v>
      </c>
      <c r="J63" s="165">
        <v>1.4830300000000001</v>
      </c>
      <c r="K63" s="165">
        <v>0</v>
      </c>
      <c r="L63" s="165">
        <v>1.4830300000000001</v>
      </c>
      <c r="M63" s="165">
        <v>0</v>
      </c>
      <c r="N63" s="165">
        <v>0</v>
      </c>
      <c r="O63" s="165">
        <v>0</v>
      </c>
      <c r="P63" s="165">
        <v>2E-3</v>
      </c>
      <c r="Q63" s="165">
        <v>0</v>
      </c>
      <c r="R63" s="166">
        <v>1.4830300000000001</v>
      </c>
    </row>
    <row r="64" spans="1:18" ht="13.2">
      <c r="A64" s="167"/>
      <c r="B64" s="167"/>
      <c r="C64" s="168" t="s">
        <v>300</v>
      </c>
      <c r="D64" s="169">
        <v>13033.246300000001</v>
      </c>
      <c r="E64" s="121">
        <v>0</v>
      </c>
      <c r="F64" s="121">
        <v>13033.246300000001</v>
      </c>
      <c r="G64" s="121">
        <v>0</v>
      </c>
      <c r="H64" s="121">
        <v>0</v>
      </c>
      <c r="I64" s="121">
        <v>0</v>
      </c>
      <c r="J64" s="121">
        <v>159.34376999999998</v>
      </c>
      <c r="K64" s="121">
        <v>0</v>
      </c>
      <c r="L64" s="121">
        <v>159.34376999999998</v>
      </c>
      <c r="M64" s="121">
        <v>63.723279999999995</v>
      </c>
      <c r="N64" s="121">
        <v>0</v>
      </c>
      <c r="O64" s="121">
        <v>63.723279999999995</v>
      </c>
      <c r="P64" s="121">
        <v>1E-3</v>
      </c>
      <c r="Q64" s="121">
        <v>0</v>
      </c>
      <c r="R64" s="170">
        <v>223.06704999999999</v>
      </c>
    </row>
    <row r="65" spans="1:18" ht="13.2">
      <c r="A65" s="167"/>
      <c r="B65" s="163" t="s">
        <v>214</v>
      </c>
      <c r="C65" s="163" t="s">
        <v>215</v>
      </c>
      <c r="D65" s="164">
        <v>23492.46471</v>
      </c>
      <c r="E65" s="165">
        <v>0</v>
      </c>
      <c r="F65" s="165">
        <v>23492.46471</v>
      </c>
      <c r="G65" s="165">
        <v>0</v>
      </c>
      <c r="H65" s="165">
        <v>0</v>
      </c>
      <c r="I65" s="165">
        <v>0</v>
      </c>
      <c r="J65" s="165">
        <v>726.00585999999998</v>
      </c>
      <c r="K65" s="165">
        <v>2.5149999999999999E-2</v>
      </c>
      <c r="L65" s="165">
        <v>726.03101000000004</v>
      </c>
      <c r="M65" s="165">
        <v>416.95292000000001</v>
      </c>
      <c r="N65" s="165">
        <v>0</v>
      </c>
      <c r="O65" s="165">
        <v>416.95292000000001</v>
      </c>
      <c r="P65" s="165">
        <v>1E-3</v>
      </c>
      <c r="Q65" s="165">
        <v>2.5149999999999999E-2</v>
      </c>
      <c r="R65" s="166">
        <v>1142.9839299999999</v>
      </c>
    </row>
    <row r="66" spans="1:18" ht="13.2">
      <c r="A66" s="167"/>
      <c r="B66" s="163" t="s">
        <v>216</v>
      </c>
      <c r="C66" s="163" t="s">
        <v>217</v>
      </c>
      <c r="D66" s="164">
        <v>6622.5720700000002</v>
      </c>
      <c r="E66" s="165">
        <v>0</v>
      </c>
      <c r="F66" s="165">
        <v>6622.5720700000002</v>
      </c>
      <c r="G66" s="165">
        <v>0</v>
      </c>
      <c r="H66" s="165">
        <v>0</v>
      </c>
      <c r="I66" s="165">
        <v>0</v>
      </c>
      <c r="J66" s="165">
        <v>278.10768999999999</v>
      </c>
      <c r="K66" s="165">
        <v>0</v>
      </c>
      <c r="L66" s="165">
        <v>278.10768999999999</v>
      </c>
      <c r="M66" s="165">
        <v>511.21138999999999</v>
      </c>
      <c r="N66" s="165">
        <v>0</v>
      </c>
      <c r="O66" s="165">
        <v>511.21138999999999</v>
      </c>
      <c r="P66" s="165">
        <v>1E-3</v>
      </c>
      <c r="Q66" s="165">
        <v>0</v>
      </c>
      <c r="R66" s="166">
        <v>789.31907999999999</v>
      </c>
    </row>
    <row r="67" spans="1:18" ht="13.2">
      <c r="A67" s="167"/>
      <c r="B67" s="163" t="s">
        <v>218</v>
      </c>
      <c r="C67" s="163" t="s">
        <v>219</v>
      </c>
      <c r="D67" s="164">
        <v>11.070819999999999</v>
      </c>
      <c r="E67" s="165">
        <v>0</v>
      </c>
      <c r="F67" s="165">
        <v>11.070819999999999</v>
      </c>
      <c r="G67" s="165">
        <v>0</v>
      </c>
      <c r="H67" s="165">
        <v>0</v>
      </c>
      <c r="I67" s="165">
        <v>0</v>
      </c>
      <c r="J67" s="165">
        <v>0</v>
      </c>
      <c r="K67" s="165">
        <v>0</v>
      </c>
      <c r="L67" s="165">
        <v>0</v>
      </c>
      <c r="M67" s="165">
        <v>0</v>
      </c>
      <c r="N67" s="165">
        <v>0</v>
      </c>
      <c r="O67" s="165">
        <v>0</v>
      </c>
      <c r="P67" s="165">
        <v>1E-3</v>
      </c>
      <c r="Q67" s="165">
        <v>0</v>
      </c>
      <c r="R67" s="166">
        <v>0</v>
      </c>
    </row>
    <row r="68" spans="1:18" ht="13.2">
      <c r="A68" s="163" t="s">
        <v>610</v>
      </c>
      <c r="B68" s="171"/>
      <c r="C68" s="171"/>
      <c r="D68" s="164">
        <v>171008.36179</v>
      </c>
      <c r="E68" s="165">
        <v>0</v>
      </c>
      <c r="F68" s="165">
        <v>171008.36179</v>
      </c>
      <c r="G68" s="165">
        <v>0.41650999999999999</v>
      </c>
      <c r="H68" s="165">
        <v>0</v>
      </c>
      <c r="I68" s="165">
        <v>0.41650999999999999</v>
      </c>
      <c r="J68" s="165">
        <v>6525.9122900000011</v>
      </c>
      <c r="K68" s="165">
        <v>392.55205999999998</v>
      </c>
      <c r="L68" s="165">
        <v>6918.4643499999993</v>
      </c>
      <c r="M68" s="165">
        <v>9470.4220400000013</v>
      </c>
      <c r="N68" s="165">
        <v>349.83908999999994</v>
      </c>
      <c r="O68" s="165">
        <v>9820.2611300000008</v>
      </c>
      <c r="P68" s="165">
        <v>1.2999999999999999E-2</v>
      </c>
      <c r="Q68" s="165">
        <v>742.39115000000004</v>
      </c>
      <c r="R68" s="166">
        <v>16739.14199</v>
      </c>
    </row>
    <row r="69" spans="1:18" ht="13.2">
      <c r="A69" s="163" t="s">
        <v>10</v>
      </c>
      <c r="B69" s="163" t="s">
        <v>301</v>
      </c>
      <c r="C69" s="163" t="s">
        <v>302</v>
      </c>
      <c r="D69" s="164">
        <v>898.00774999999999</v>
      </c>
      <c r="E69" s="165">
        <v>0</v>
      </c>
      <c r="F69" s="165">
        <v>898.00774999999999</v>
      </c>
      <c r="G69" s="165">
        <v>0</v>
      </c>
      <c r="H69" s="165">
        <v>0</v>
      </c>
      <c r="I69" s="165">
        <v>0</v>
      </c>
      <c r="J69" s="165">
        <v>0</v>
      </c>
      <c r="K69" s="165">
        <v>0</v>
      </c>
      <c r="L69" s="165">
        <v>0</v>
      </c>
      <c r="M69" s="165">
        <v>0</v>
      </c>
      <c r="N69" s="165">
        <v>0</v>
      </c>
      <c r="O69" s="165">
        <v>0</v>
      </c>
      <c r="P69" s="165">
        <v>1E-3</v>
      </c>
      <c r="Q69" s="165">
        <v>0</v>
      </c>
      <c r="R69" s="166">
        <v>0</v>
      </c>
    </row>
    <row r="70" spans="1:18" ht="13.2">
      <c r="A70" s="167"/>
      <c r="B70" s="163" t="s">
        <v>10</v>
      </c>
      <c r="C70" s="163" t="s">
        <v>10</v>
      </c>
      <c r="D70" s="164">
        <v>35795.027450000001</v>
      </c>
      <c r="E70" s="165">
        <v>0</v>
      </c>
      <c r="F70" s="165">
        <v>35795.027450000001</v>
      </c>
      <c r="G70" s="165">
        <v>0</v>
      </c>
      <c r="H70" s="165">
        <v>0</v>
      </c>
      <c r="I70" s="165">
        <v>0</v>
      </c>
      <c r="J70" s="165">
        <v>1414.6095999999998</v>
      </c>
      <c r="K70" s="165">
        <v>0.18384999999999999</v>
      </c>
      <c r="L70" s="165">
        <v>1414.7934499999999</v>
      </c>
      <c r="M70" s="165">
        <v>8390.1623900000013</v>
      </c>
      <c r="N70" s="165">
        <v>0</v>
      </c>
      <c r="O70" s="165">
        <v>8390.1623900000013</v>
      </c>
      <c r="P70" s="165">
        <v>3.0000000000000001E-3</v>
      </c>
      <c r="Q70" s="165">
        <v>0.18384999999999999</v>
      </c>
      <c r="R70" s="166">
        <v>9804.9558400000005</v>
      </c>
    </row>
    <row r="71" spans="1:18" ht="13.2">
      <c r="A71" s="167"/>
      <c r="B71" s="163" t="s">
        <v>220</v>
      </c>
      <c r="C71" s="163" t="s">
        <v>221</v>
      </c>
      <c r="D71" s="164">
        <v>34647.67409</v>
      </c>
      <c r="E71" s="165">
        <v>0</v>
      </c>
      <c r="F71" s="165">
        <v>34647.67409</v>
      </c>
      <c r="G71" s="165">
        <v>0</v>
      </c>
      <c r="H71" s="165">
        <v>0</v>
      </c>
      <c r="I71" s="165">
        <v>0</v>
      </c>
      <c r="J71" s="165">
        <v>2774.0063700000001</v>
      </c>
      <c r="K71" s="165">
        <v>85.14197999999999</v>
      </c>
      <c r="L71" s="165">
        <v>2859.1483499999999</v>
      </c>
      <c r="M71" s="165">
        <v>5930.8907399999998</v>
      </c>
      <c r="N71" s="165">
        <v>26.041029999999999</v>
      </c>
      <c r="O71" s="165">
        <v>5956.9317699999992</v>
      </c>
      <c r="P71" s="165">
        <v>1E-3</v>
      </c>
      <c r="Q71" s="165">
        <v>111.18301</v>
      </c>
      <c r="R71" s="166">
        <v>8816.0801199999987</v>
      </c>
    </row>
    <row r="72" spans="1:18" ht="13.2">
      <c r="A72" s="163" t="s">
        <v>611</v>
      </c>
      <c r="B72" s="171"/>
      <c r="C72" s="171"/>
      <c r="D72" s="164">
        <v>71340.709290000013</v>
      </c>
      <c r="E72" s="165">
        <v>0</v>
      </c>
      <c r="F72" s="165">
        <v>71340.709290000013</v>
      </c>
      <c r="G72" s="165">
        <v>0</v>
      </c>
      <c r="H72" s="165">
        <v>0</v>
      </c>
      <c r="I72" s="165">
        <v>0</v>
      </c>
      <c r="J72" s="165">
        <v>4188.6159699999998</v>
      </c>
      <c r="K72" s="165">
        <v>85.325829999999996</v>
      </c>
      <c r="L72" s="165">
        <v>4273.9417999999996</v>
      </c>
      <c r="M72" s="165">
        <v>14321.05313</v>
      </c>
      <c r="N72" s="165">
        <v>26.041029999999999</v>
      </c>
      <c r="O72" s="165">
        <v>14347.094160000001</v>
      </c>
      <c r="P72" s="165">
        <v>5.0000000000000001E-3</v>
      </c>
      <c r="Q72" s="165">
        <v>111.36686</v>
      </c>
      <c r="R72" s="166">
        <v>18621.035960000001</v>
      </c>
    </row>
    <row r="73" spans="1:18" ht="13.2">
      <c r="A73" s="163" t="s">
        <v>112</v>
      </c>
      <c r="B73" s="163" t="s">
        <v>112</v>
      </c>
      <c r="C73" s="163" t="s">
        <v>112</v>
      </c>
      <c r="D73" s="164">
        <v>124377.28298</v>
      </c>
      <c r="E73" s="165">
        <v>0</v>
      </c>
      <c r="F73" s="165">
        <v>124377.28298</v>
      </c>
      <c r="G73" s="165">
        <v>1.7780000000000001E-2</v>
      </c>
      <c r="H73" s="165">
        <v>0</v>
      </c>
      <c r="I73" s="165">
        <v>1.7780000000000001E-2</v>
      </c>
      <c r="J73" s="165">
        <v>5690.4601700000003</v>
      </c>
      <c r="K73" s="165">
        <v>235.69216999999998</v>
      </c>
      <c r="L73" s="165">
        <v>5926.1523399999996</v>
      </c>
      <c r="M73" s="165">
        <v>11968.20543</v>
      </c>
      <c r="N73" s="165">
        <v>241.35019</v>
      </c>
      <c r="O73" s="165">
        <v>12209.555620000001</v>
      </c>
      <c r="P73" s="165">
        <v>0.01</v>
      </c>
      <c r="Q73" s="165">
        <v>477.04235999999997</v>
      </c>
      <c r="R73" s="166">
        <v>18135.725739999998</v>
      </c>
    </row>
    <row r="74" spans="1:18" ht="13.2">
      <c r="A74" s="167"/>
      <c r="B74" s="163" t="s">
        <v>113</v>
      </c>
      <c r="C74" s="163" t="s">
        <v>114</v>
      </c>
      <c r="D74" s="164">
        <v>72939.945989999993</v>
      </c>
      <c r="E74" s="165">
        <v>0</v>
      </c>
      <c r="F74" s="165">
        <v>72939.945989999993</v>
      </c>
      <c r="G74" s="165">
        <v>0.36760999999999999</v>
      </c>
      <c r="H74" s="165">
        <v>0</v>
      </c>
      <c r="I74" s="165">
        <v>0.36760999999999999</v>
      </c>
      <c r="J74" s="165">
        <v>3070.1886800000002</v>
      </c>
      <c r="K74" s="165">
        <v>37.756540000000001</v>
      </c>
      <c r="L74" s="165">
        <v>3107.9452200000001</v>
      </c>
      <c r="M74" s="165">
        <v>1794.3923199999999</v>
      </c>
      <c r="N74" s="165">
        <v>0.48782999999999999</v>
      </c>
      <c r="O74" s="165">
        <v>1794.88015</v>
      </c>
      <c r="P74" s="165">
        <v>5.0000000000000001E-3</v>
      </c>
      <c r="Q74" s="165">
        <v>38.244370000000004</v>
      </c>
      <c r="R74" s="166">
        <v>4903.1929800000007</v>
      </c>
    </row>
    <row r="75" spans="1:18" ht="13.2">
      <c r="A75" s="167"/>
      <c r="B75" s="163" t="s">
        <v>222</v>
      </c>
      <c r="C75" s="163" t="s">
        <v>223</v>
      </c>
      <c r="D75" s="164">
        <v>17614.608690000001</v>
      </c>
      <c r="E75" s="165">
        <v>0</v>
      </c>
      <c r="F75" s="165">
        <v>17614.608690000001</v>
      </c>
      <c r="G75" s="165">
        <v>0</v>
      </c>
      <c r="H75" s="165">
        <v>0</v>
      </c>
      <c r="I75" s="165">
        <v>0</v>
      </c>
      <c r="J75" s="165">
        <v>1396.7514099999999</v>
      </c>
      <c r="K75" s="165">
        <v>3.5590000000000004E-2</v>
      </c>
      <c r="L75" s="165">
        <v>1396.787</v>
      </c>
      <c r="M75" s="165">
        <v>1198.76514</v>
      </c>
      <c r="N75" s="165">
        <v>0</v>
      </c>
      <c r="O75" s="165">
        <v>1198.76514</v>
      </c>
      <c r="P75" s="165">
        <v>1E-3</v>
      </c>
      <c r="Q75" s="165">
        <v>3.5590000000000004E-2</v>
      </c>
      <c r="R75" s="166">
        <v>2595.5521400000002</v>
      </c>
    </row>
    <row r="76" spans="1:18" ht="13.2">
      <c r="A76" s="163" t="s">
        <v>612</v>
      </c>
      <c r="B76" s="171"/>
      <c r="C76" s="171"/>
      <c r="D76" s="164">
        <v>214931.83765999999</v>
      </c>
      <c r="E76" s="165">
        <v>0</v>
      </c>
      <c r="F76" s="165">
        <v>214931.83765999999</v>
      </c>
      <c r="G76" s="165">
        <v>0.38539000000000001</v>
      </c>
      <c r="H76" s="165">
        <v>0</v>
      </c>
      <c r="I76" s="165">
        <v>0.38539000000000001</v>
      </c>
      <c r="J76" s="165">
        <v>10157.40026</v>
      </c>
      <c r="K76" s="165">
        <v>273.48429999999996</v>
      </c>
      <c r="L76" s="165">
        <v>10430.88456</v>
      </c>
      <c r="M76" s="165">
        <v>14961.36289</v>
      </c>
      <c r="N76" s="165">
        <v>241.83802</v>
      </c>
      <c r="O76" s="165">
        <v>15203.200910000001</v>
      </c>
      <c r="P76" s="165">
        <v>1.6E-2</v>
      </c>
      <c r="Q76" s="165">
        <v>515.32231999999999</v>
      </c>
      <c r="R76" s="166">
        <v>25634.470859999998</v>
      </c>
    </row>
    <row r="77" spans="1:18" ht="13.2">
      <c r="A77" s="163" t="s">
        <v>12</v>
      </c>
      <c r="B77" s="163" t="s">
        <v>115</v>
      </c>
      <c r="C77" s="163" t="s">
        <v>116</v>
      </c>
      <c r="D77" s="164">
        <v>68304.754620000007</v>
      </c>
      <c r="E77" s="165">
        <v>0</v>
      </c>
      <c r="F77" s="165">
        <v>68304.754620000007</v>
      </c>
      <c r="G77" s="165">
        <v>0.16056000000000001</v>
      </c>
      <c r="H77" s="165">
        <v>0</v>
      </c>
      <c r="I77" s="165">
        <v>0.16056000000000001</v>
      </c>
      <c r="J77" s="165">
        <v>3330.2947300000001</v>
      </c>
      <c r="K77" s="165">
        <v>45.175699999999999</v>
      </c>
      <c r="L77" s="165">
        <v>3375.4704299999999</v>
      </c>
      <c r="M77" s="165">
        <v>1370.53847</v>
      </c>
      <c r="N77" s="165">
        <v>9.4274199999999997</v>
      </c>
      <c r="O77" s="165">
        <v>1379.9658899999999</v>
      </c>
      <c r="P77" s="165">
        <v>6.0000000000000001E-3</v>
      </c>
      <c r="Q77" s="165">
        <v>54.603119999999997</v>
      </c>
      <c r="R77" s="166">
        <v>4755.5968800000001</v>
      </c>
    </row>
    <row r="78" spans="1:18" ht="13.2">
      <c r="A78" s="167"/>
      <c r="B78" s="163" t="s">
        <v>12</v>
      </c>
      <c r="C78" s="163" t="s">
        <v>12</v>
      </c>
      <c r="D78" s="164">
        <v>117471.78510000001</v>
      </c>
      <c r="E78" s="165">
        <v>0</v>
      </c>
      <c r="F78" s="165">
        <v>117471.78510000001</v>
      </c>
      <c r="G78" s="165">
        <v>24.481279999999998</v>
      </c>
      <c r="H78" s="165">
        <v>0</v>
      </c>
      <c r="I78" s="165">
        <v>24.481279999999998</v>
      </c>
      <c r="J78" s="165">
        <v>4523.9033799999988</v>
      </c>
      <c r="K78" s="165">
        <v>82.739820000000009</v>
      </c>
      <c r="L78" s="165">
        <v>4606.6432000000004</v>
      </c>
      <c r="M78" s="165">
        <v>7350.0105000000003</v>
      </c>
      <c r="N78" s="165">
        <v>287.61425000000003</v>
      </c>
      <c r="O78" s="165">
        <v>7637.6247499999999</v>
      </c>
      <c r="P78" s="165">
        <v>7.0000000000000001E-3</v>
      </c>
      <c r="Q78" s="165">
        <v>370.35406999999992</v>
      </c>
      <c r="R78" s="166">
        <v>12268.749230000001</v>
      </c>
    </row>
    <row r="79" spans="1:18" ht="13.2">
      <c r="A79" s="167"/>
      <c r="B79" s="163" t="s">
        <v>117</v>
      </c>
      <c r="C79" s="163" t="s">
        <v>117</v>
      </c>
      <c r="D79" s="164">
        <v>16193.035830000003</v>
      </c>
      <c r="E79" s="165">
        <v>0</v>
      </c>
      <c r="F79" s="165">
        <v>16193.035830000003</v>
      </c>
      <c r="G79" s="165">
        <v>1.7999999999999998E-4</v>
      </c>
      <c r="H79" s="165">
        <v>0</v>
      </c>
      <c r="I79" s="165">
        <v>1.7999999999999998E-4</v>
      </c>
      <c r="J79" s="165">
        <v>995.36374000000012</v>
      </c>
      <c r="K79" s="165">
        <v>84.115350000000007</v>
      </c>
      <c r="L79" s="165">
        <v>1079.47909</v>
      </c>
      <c r="M79" s="165">
        <v>736.79579000000001</v>
      </c>
      <c r="N79" s="165">
        <v>19.052889999999998</v>
      </c>
      <c r="O79" s="165">
        <v>755.84868000000006</v>
      </c>
      <c r="P79" s="165">
        <v>3.0000000000000001E-3</v>
      </c>
      <c r="Q79" s="165">
        <v>103.16824000000001</v>
      </c>
      <c r="R79" s="166">
        <v>1835.3279499999999</v>
      </c>
    </row>
    <row r="80" spans="1:18" ht="13.2">
      <c r="A80" s="167"/>
      <c r="B80" s="163" t="s">
        <v>118</v>
      </c>
      <c r="C80" s="163" t="s">
        <v>118</v>
      </c>
      <c r="D80" s="164">
        <v>31179.235430000001</v>
      </c>
      <c r="E80" s="165">
        <v>0</v>
      </c>
      <c r="F80" s="165">
        <v>31179.235430000001</v>
      </c>
      <c r="G80" s="165">
        <v>6.6549999999999998E-2</v>
      </c>
      <c r="H80" s="165">
        <v>0</v>
      </c>
      <c r="I80" s="165">
        <v>6.6549999999999998E-2</v>
      </c>
      <c r="J80" s="165">
        <v>1398.01422</v>
      </c>
      <c r="K80" s="165">
        <v>32.256369999999997</v>
      </c>
      <c r="L80" s="165">
        <v>1430.2705900000001</v>
      </c>
      <c r="M80" s="165">
        <v>903.80113000000006</v>
      </c>
      <c r="N80" s="165">
        <v>1.33718</v>
      </c>
      <c r="O80" s="165">
        <v>905.13831000000005</v>
      </c>
      <c r="P80" s="165">
        <v>3.0000000000000001E-3</v>
      </c>
      <c r="Q80" s="165">
        <v>33.593549999999993</v>
      </c>
      <c r="R80" s="166">
        <v>2335.4754499999999</v>
      </c>
    </row>
    <row r="81" spans="1:18" ht="13.2">
      <c r="A81" s="163" t="s">
        <v>613</v>
      </c>
      <c r="B81" s="171"/>
      <c r="C81" s="171"/>
      <c r="D81" s="164">
        <v>233148.81098000004</v>
      </c>
      <c r="E81" s="165">
        <v>0</v>
      </c>
      <c r="F81" s="165">
        <v>233148.81098000004</v>
      </c>
      <c r="G81" s="165">
        <v>24.708569999999998</v>
      </c>
      <c r="H81" s="165">
        <v>0</v>
      </c>
      <c r="I81" s="165">
        <v>24.708569999999998</v>
      </c>
      <c r="J81" s="165">
        <v>10247.576070000001</v>
      </c>
      <c r="K81" s="165">
        <v>244.28724</v>
      </c>
      <c r="L81" s="165">
        <v>10491.863310000001</v>
      </c>
      <c r="M81" s="165">
        <v>10361.145890000002</v>
      </c>
      <c r="N81" s="165">
        <v>317.43173999999999</v>
      </c>
      <c r="O81" s="165">
        <v>10678.577630000002</v>
      </c>
      <c r="P81" s="165">
        <v>1.9E-2</v>
      </c>
      <c r="Q81" s="165">
        <v>561.71897999999999</v>
      </c>
      <c r="R81" s="166">
        <v>21195.149509999999</v>
      </c>
    </row>
    <row r="82" spans="1:18" ht="13.2">
      <c r="A82" s="163" t="s">
        <v>119</v>
      </c>
      <c r="B82" s="163" t="s">
        <v>120</v>
      </c>
      <c r="C82" s="163" t="s">
        <v>120</v>
      </c>
      <c r="D82" s="164">
        <v>41267.763120000003</v>
      </c>
      <c r="E82" s="165">
        <v>0</v>
      </c>
      <c r="F82" s="165">
        <v>41267.763120000003</v>
      </c>
      <c r="G82" s="165">
        <v>1.41E-3</v>
      </c>
      <c r="H82" s="165">
        <v>0</v>
      </c>
      <c r="I82" s="165">
        <v>1.41E-3</v>
      </c>
      <c r="J82" s="165">
        <v>3054.5193100000001</v>
      </c>
      <c r="K82" s="165">
        <v>26.271799999999999</v>
      </c>
      <c r="L82" s="165">
        <v>3080.7911100000001</v>
      </c>
      <c r="M82" s="165">
        <v>4074.9488899999997</v>
      </c>
      <c r="N82" s="165">
        <v>0.21639</v>
      </c>
      <c r="O82" s="165">
        <v>4075.1652799999997</v>
      </c>
      <c r="P82" s="165">
        <v>5.0000000000000001E-3</v>
      </c>
      <c r="Q82" s="165">
        <v>26.488190000000003</v>
      </c>
      <c r="R82" s="166">
        <v>7155.9578000000001</v>
      </c>
    </row>
    <row r="83" spans="1:18" ht="13.2">
      <c r="A83" s="167"/>
      <c r="B83" s="167"/>
      <c r="C83" s="168" t="s">
        <v>224</v>
      </c>
      <c r="D83" s="169">
        <v>36389.108619999999</v>
      </c>
      <c r="E83" s="121">
        <v>0</v>
      </c>
      <c r="F83" s="121">
        <v>36389.108619999999</v>
      </c>
      <c r="G83" s="121">
        <v>0</v>
      </c>
      <c r="H83" s="121">
        <v>0</v>
      </c>
      <c r="I83" s="121">
        <v>0</v>
      </c>
      <c r="J83" s="121">
        <v>4858.8850500000008</v>
      </c>
      <c r="K83" s="121">
        <v>0.41924</v>
      </c>
      <c r="L83" s="121">
        <v>4859.30429</v>
      </c>
      <c r="M83" s="121">
        <v>4050.2965399999998</v>
      </c>
      <c r="N83" s="121">
        <v>0</v>
      </c>
      <c r="O83" s="121">
        <v>4050.2965399999998</v>
      </c>
      <c r="P83" s="121">
        <v>3.0000000000000001E-3</v>
      </c>
      <c r="Q83" s="121">
        <v>0.41924</v>
      </c>
      <c r="R83" s="170">
        <v>8909.6008299999994</v>
      </c>
    </row>
    <row r="84" spans="1:18" ht="13.2">
      <c r="A84" s="167"/>
      <c r="B84" s="167"/>
      <c r="C84" s="168" t="s">
        <v>225</v>
      </c>
      <c r="D84" s="169">
        <v>14939.095730000001</v>
      </c>
      <c r="E84" s="121">
        <v>0</v>
      </c>
      <c r="F84" s="121">
        <v>14939.095730000001</v>
      </c>
      <c r="G84" s="121">
        <v>0</v>
      </c>
      <c r="H84" s="121">
        <v>0</v>
      </c>
      <c r="I84" s="121">
        <v>0</v>
      </c>
      <c r="J84" s="121">
        <v>980.13103999999998</v>
      </c>
      <c r="K84" s="121">
        <v>0</v>
      </c>
      <c r="L84" s="121">
        <v>980.13103999999998</v>
      </c>
      <c r="M84" s="121">
        <v>394.54640999999998</v>
      </c>
      <c r="N84" s="121">
        <v>0</v>
      </c>
      <c r="O84" s="121">
        <v>394.54640999999998</v>
      </c>
      <c r="P84" s="121">
        <v>1E-3</v>
      </c>
      <c r="Q84" s="121">
        <v>0</v>
      </c>
      <c r="R84" s="170">
        <v>1374.6774499999999</v>
      </c>
    </row>
    <row r="85" spans="1:18" ht="13.2">
      <c r="A85" s="167"/>
      <c r="B85" s="163" t="s">
        <v>226</v>
      </c>
      <c r="C85" s="163" t="s">
        <v>226</v>
      </c>
      <c r="D85" s="164">
        <v>14979.489730000001</v>
      </c>
      <c r="E85" s="165">
        <v>0</v>
      </c>
      <c r="F85" s="165">
        <v>14979.489730000001</v>
      </c>
      <c r="G85" s="165">
        <v>0</v>
      </c>
      <c r="H85" s="165">
        <v>0</v>
      </c>
      <c r="I85" s="165">
        <v>0</v>
      </c>
      <c r="J85" s="165">
        <v>1075.5937699999999</v>
      </c>
      <c r="K85" s="165">
        <v>7.6664899999999996</v>
      </c>
      <c r="L85" s="165">
        <v>1083.26026</v>
      </c>
      <c r="M85" s="165">
        <v>3343.6318500000002</v>
      </c>
      <c r="N85" s="165">
        <v>0</v>
      </c>
      <c r="O85" s="165">
        <v>3343.6318500000002</v>
      </c>
      <c r="P85" s="165">
        <v>1E-3</v>
      </c>
      <c r="Q85" s="165">
        <v>7.6664899999999996</v>
      </c>
      <c r="R85" s="166">
        <v>4426.8921100000007</v>
      </c>
    </row>
    <row r="86" spans="1:18" ht="13.2">
      <c r="A86" s="167"/>
      <c r="B86" s="163" t="s">
        <v>227</v>
      </c>
      <c r="C86" s="163" t="s">
        <v>227</v>
      </c>
      <c r="D86" s="164">
        <v>12253.4241</v>
      </c>
      <c r="E86" s="165">
        <v>4.3803000000000001</v>
      </c>
      <c r="F86" s="165">
        <v>12257.804400000001</v>
      </c>
      <c r="G86" s="165">
        <v>0</v>
      </c>
      <c r="H86" s="165">
        <v>0</v>
      </c>
      <c r="I86" s="165">
        <v>0</v>
      </c>
      <c r="J86" s="165">
        <v>681.48423000000003</v>
      </c>
      <c r="K86" s="165">
        <v>3.3500000000000001E-3</v>
      </c>
      <c r="L86" s="165">
        <v>681.48757999999998</v>
      </c>
      <c r="M86" s="165">
        <v>1716.86655</v>
      </c>
      <c r="N86" s="165">
        <v>0</v>
      </c>
      <c r="O86" s="165">
        <v>1716.86655</v>
      </c>
      <c r="P86" s="165">
        <v>1E-3</v>
      </c>
      <c r="Q86" s="165">
        <v>3.3500000000000001E-3</v>
      </c>
      <c r="R86" s="166">
        <v>2398.3541299999997</v>
      </c>
    </row>
    <row r="87" spans="1:18" ht="13.2">
      <c r="A87" s="167"/>
      <c r="B87" s="163" t="s">
        <v>121</v>
      </c>
      <c r="C87" s="163" t="s">
        <v>228</v>
      </c>
      <c r="D87" s="164">
        <v>25514.391909999998</v>
      </c>
      <c r="E87" s="165">
        <v>0</v>
      </c>
      <c r="F87" s="165">
        <v>25514.391909999998</v>
      </c>
      <c r="G87" s="165">
        <v>0</v>
      </c>
      <c r="H87" s="165">
        <v>0</v>
      </c>
      <c r="I87" s="165">
        <v>0</v>
      </c>
      <c r="J87" s="165">
        <v>1885.3916200000001</v>
      </c>
      <c r="K87" s="165">
        <v>0.26139000000000001</v>
      </c>
      <c r="L87" s="165">
        <v>1885.65301</v>
      </c>
      <c r="M87" s="165">
        <v>4665.7291000000005</v>
      </c>
      <c r="N87" s="165">
        <v>18.568849999999998</v>
      </c>
      <c r="O87" s="165">
        <v>4684.2979500000001</v>
      </c>
      <c r="P87" s="165">
        <v>2E-3</v>
      </c>
      <c r="Q87" s="165">
        <v>18.830239999999996</v>
      </c>
      <c r="R87" s="166">
        <v>6569.950960000001</v>
      </c>
    </row>
    <row r="88" spans="1:18" ht="13.2">
      <c r="A88" s="167"/>
      <c r="B88" s="167"/>
      <c r="C88" s="168" t="s">
        <v>122</v>
      </c>
      <c r="D88" s="169">
        <v>32979.253049999999</v>
      </c>
      <c r="E88" s="121">
        <v>0</v>
      </c>
      <c r="F88" s="121">
        <v>32979.253049999999</v>
      </c>
      <c r="G88" s="121">
        <v>0.70205999999999991</v>
      </c>
      <c r="H88" s="121">
        <v>0</v>
      </c>
      <c r="I88" s="121">
        <v>0.70205999999999991</v>
      </c>
      <c r="J88" s="121">
        <v>1007.0596500000001</v>
      </c>
      <c r="K88" s="121">
        <v>21.934259999999998</v>
      </c>
      <c r="L88" s="121">
        <v>1028.9939100000001</v>
      </c>
      <c r="M88" s="121">
        <v>8825.1426499999998</v>
      </c>
      <c r="N88" s="121">
        <v>44.730259999999994</v>
      </c>
      <c r="O88" s="121">
        <v>8869.87291</v>
      </c>
      <c r="P88" s="121">
        <v>4.0000000000000001E-3</v>
      </c>
      <c r="Q88" s="121">
        <v>66.664519999999996</v>
      </c>
      <c r="R88" s="170">
        <v>9899.5688800000007</v>
      </c>
    </row>
    <row r="89" spans="1:18" ht="13.2">
      <c r="A89" s="167"/>
      <c r="B89" s="167"/>
      <c r="C89" s="168" t="s">
        <v>121</v>
      </c>
      <c r="D89" s="169">
        <v>148764.05611</v>
      </c>
      <c r="E89" s="121">
        <v>2.6198600000000001</v>
      </c>
      <c r="F89" s="121">
        <v>148766.67597000001</v>
      </c>
      <c r="G89" s="121">
        <v>1.9049999999999997E-2</v>
      </c>
      <c r="H89" s="121">
        <v>0</v>
      </c>
      <c r="I89" s="121">
        <v>1.9049999999999997E-2</v>
      </c>
      <c r="J89" s="121">
        <v>11431.93183</v>
      </c>
      <c r="K89" s="121">
        <v>472.22560999999996</v>
      </c>
      <c r="L89" s="121">
        <v>11904.157439999999</v>
      </c>
      <c r="M89" s="121">
        <v>49632.379759999996</v>
      </c>
      <c r="N89" s="121">
        <v>348.97215999999997</v>
      </c>
      <c r="O89" s="121">
        <v>49981.351920000001</v>
      </c>
      <c r="P89" s="121">
        <v>1.0999999999999999E-2</v>
      </c>
      <c r="Q89" s="121">
        <v>821.19776999999988</v>
      </c>
      <c r="R89" s="170">
        <v>61885.528409999999</v>
      </c>
    </row>
    <row r="90" spans="1:18" ht="13.2">
      <c r="A90" s="167"/>
      <c r="B90" s="163" t="s">
        <v>229</v>
      </c>
      <c r="C90" s="163" t="s">
        <v>229</v>
      </c>
      <c r="D90" s="164">
        <v>17974.196920000002</v>
      </c>
      <c r="E90" s="165">
        <v>0</v>
      </c>
      <c r="F90" s="165">
        <v>17974.196920000002</v>
      </c>
      <c r="G90" s="165">
        <v>0</v>
      </c>
      <c r="H90" s="165">
        <v>0</v>
      </c>
      <c r="I90" s="165">
        <v>0</v>
      </c>
      <c r="J90" s="165">
        <v>2536.6191400000002</v>
      </c>
      <c r="K90" s="165">
        <v>11.862740000000001</v>
      </c>
      <c r="L90" s="165">
        <v>2548.4818799999998</v>
      </c>
      <c r="M90" s="165">
        <v>9946.2914099999998</v>
      </c>
      <c r="N90" s="165">
        <v>0</v>
      </c>
      <c r="O90" s="165">
        <v>9946.2914099999998</v>
      </c>
      <c r="P90" s="165">
        <v>1E-3</v>
      </c>
      <c r="Q90" s="165">
        <v>11.862740000000001</v>
      </c>
      <c r="R90" s="166">
        <v>12494.773289999999</v>
      </c>
    </row>
    <row r="91" spans="1:18" ht="13.2">
      <c r="A91" s="167"/>
      <c r="B91" s="163" t="s">
        <v>230</v>
      </c>
      <c r="C91" s="163" t="s">
        <v>231</v>
      </c>
      <c r="D91" s="164">
        <v>29150.006739999997</v>
      </c>
      <c r="E91" s="165">
        <v>0</v>
      </c>
      <c r="F91" s="165">
        <v>29150.006739999997</v>
      </c>
      <c r="G91" s="165">
        <v>0</v>
      </c>
      <c r="H91" s="165">
        <v>0</v>
      </c>
      <c r="I91" s="165">
        <v>0</v>
      </c>
      <c r="J91" s="165">
        <v>4087.0208199999997</v>
      </c>
      <c r="K91" s="165">
        <v>0.43730000000000002</v>
      </c>
      <c r="L91" s="165">
        <v>4087.4581200000002</v>
      </c>
      <c r="M91" s="165">
        <v>1568.80105</v>
      </c>
      <c r="N91" s="165">
        <v>0</v>
      </c>
      <c r="O91" s="165">
        <v>1568.80105</v>
      </c>
      <c r="P91" s="165">
        <v>1E-3</v>
      </c>
      <c r="Q91" s="165">
        <v>0.43730000000000002</v>
      </c>
      <c r="R91" s="166">
        <v>5656.2591700000003</v>
      </c>
    </row>
    <row r="92" spans="1:18" ht="13.2">
      <c r="A92" s="167"/>
      <c r="B92" s="167"/>
      <c r="C92" s="168" t="s">
        <v>230</v>
      </c>
      <c r="D92" s="169">
        <v>31807.422979999996</v>
      </c>
      <c r="E92" s="121">
        <v>0</v>
      </c>
      <c r="F92" s="121">
        <v>31807.422979999996</v>
      </c>
      <c r="G92" s="121">
        <v>0</v>
      </c>
      <c r="H92" s="121">
        <v>0</v>
      </c>
      <c r="I92" s="121">
        <v>0</v>
      </c>
      <c r="J92" s="121">
        <v>2428.3899200000001</v>
      </c>
      <c r="K92" s="121">
        <v>15.68234</v>
      </c>
      <c r="L92" s="121">
        <v>2444.0722600000004</v>
      </c>
      <c r="M92" s="121">
        <v>2176.06612</v>
      </c>
      <c r="N92" s="121">
        <v>0</v>
      </c>
      <c r="O92" s="121">
        <v>2176.06612</v>
      </c>
      <c r="P92" s="121">
        <v>2E-3</v>
      </c>
      <c r="Q92" s="121">
        <v>15.68234</v>
      </c>
      <c r="R92" s="170">
        <v>4620.1383800000003</v>
      </c>
    </row>
    <row r="93" spans="1:18" ht="13.2">
      <c r="A93" s="167"/>
      <c r="B93" s="167"/>
      <c r="C93" s="168" t="s">
        <v>303</v>
      </c>
      <c r="D93" s="169">
        <v>5557.0552600000001</v>
      </c>
      <c r="E93" s="121">
        <v>0</v>
      </c>
      <c r="F93" s="121">
        <v>5557.0552600000001</v>
      </c>
      <c r="G93" s="121">
        <v>0</v>
      </c>
      <c r="H93" s="121">
        <v>0</v>
      </c>
      <c r="I93" s="121">
        <v>0</v>
      </c>
      <c r="J93" s="121">
        <v>48.39978</v>
      </c>
      <c r="K93" s="121">
        <v>0</v>
      </c>
      <c r="L93" s="121">
        <v>48.39978</v>
      </c>
      <c r="M93" s="121">
        <v>42.905769999999997</v>
      </c>
      <c r="N93" s="121">
        <v>0</v>
      </c>
      <c r="O93" s="121">
        <v>42.905769999999997</v>
      </c>
      <c r="P93" s="121">
        <v>1E-3</v>
      </c>
      <c r="Q93" s="121">
        <v>0</v>
      </c>
      <c r="R93" s="170">
        <v>91.305549999999997</v>
      </c>
    </row>
    <row r="94" spans="1:18" ht="13.2">
      <c r="A94" s="167"/>
      <c r="B94" s="163" t="s">
        <v>123</v>
      </c>
      <c r="C94" s="163" t="s">
        <v>123</v>
      </c>
      <c r="D94" s="164">
        <v>29846.113879999997</v>
      </c>
      <c r="E94" s="165">
        <v>0</v>
      </c>
      <c r="F94" s="165">
        <v>29846.113879999997</v>
      </c>
      <c r="G94" s="165">
        <v>0</v>
      </c>
      <c r="H94" s="165">
        <v>0</v>
      </c>
      <c r="I94" s="165">
        <v>0</v>
      </c>
      <c r="J94" s="165">
        <v>8245.6502300000011</v>
      </c>
      <c r="K94" s="165">
        <v>24.16929</v>
      </c>
      <c r="L94" s="165">
        <v>8269.8195199999991</v>
      </c>
      <c r="M94" s="165">
        <v>5853.7157699999998</v>
      </c>
      <c r="N94" s="165">
        <v>174.12688999999997</v>
      </c>
      <c r="O94" s="165">
        <v>6027.8426600000003</v>
      </c>
      <c r="P94" s="165">
        <v>5.0000000000000001E-3</v>
      </c>
      <c r="Q94" s="165">
        <v>198.29617999999999</v>
      </c>
      <c r="R94" s="166">
        <v>14297.662179999999</v>
      </c>
    </row>
    <row r="95" spans="1:18" ht="13.2">
      <c r="A95" s="167"/>
      <c r="B95" s="163" t="s">
        <v>232</v>
      </c>
      <c r="C95" s="163" t="s">
        <v>233</v>
      </c>
      <c r="D95" s="164">
        <v>14471.715470000001</v>
      </c>
      <c r="E95" s="165">
        <v>0</v>
      </c>
      <c r="F95" s="165">
        <v>14471.715470000001</v>
      </c>
      <c r="G95" s="165">
        <v>0</v>
      </c>
      <c r="H95" s="165">
        <v>0</v>
      </c>
      <c r="I95" s="165">
        <v>0</v>
      </c>
      <c r="J95" s="165">
        <v>1297.91056</v>
      </c>
      <c r="K95" s="165">
        <v>0.86460999999999999</v>
      </c>
      <c r="L95" s="165">
        <v>1298.7751699999999</v>
      </c>
      <c r="M95" s="165">
        <v>5197.2478000000001</v>
      </c>
      <c r="N95" s="165">
        <v>115.36742</v>
      </c>
      <c r="O95" s="165">
        <v>5312.6152199999997</v>
      </c>
      <c r="P95" s="165">
        <v>1E-3</v>
      </c>
      <c r="Q95" s="165">
        <v>116.23202999999999</v>
      </c>
      <c r="R95" s="166">
        <v>6611.3903899999996</v>
      </c>
    </row>
    <row r="96" spans="1:18" ht="13.2">
      <c r="A96" s="163" t="s">
        <v>614</v>
      </c>
      <c r="B96" s="171"/>
      <c r="C96" s="171"/>
      <c r="D96" s="164">
        <v>455893.09362000006</v>
      </c>
      <c r="E96" s="165">
        <v>7.0001600000000002</v>
      </c>
      <c r="F96" s="165">
        <v>455900.09378000005</v>
      </c>
      <c r="G96" s="165">
        <v>0.72251999999999983</v>
      </c>
      <c r="H96" s="165">
        <v>0</v>
      </c>
      <c r="I96" s="165">
        <v>0.72251999999999983</v>
      </c>
      <c r="J96" s="165">
        <v>43618.986950000006</v>
      </c>
      <c r="K96" s="165">
        <v>581.79842000000008</v>
      </c>
      <c r="L96" s="165">
        <v>44200.785370000005</v>
      </c>
      <c r="M96" s="165">
        <v>101488.56966999998</v>
      </c>
      <c r="N96" s="165">
        <v>701.98196999999993</v>
      </c>
      <c r="O96" s="165">
        <v>102190.55163999999</v>
      </c>
      <c r="P96" s="165">
        <v>3.9E-2</v>
      </c>
      <c r="Q96" s="165">
        <v>1283.7803899999999</v>
      </c>
      <c r="R96" s="166">
        <v>146392.05952999997</v>
      </c>
    </row>
    <row r="97" spans="1:18" ht="13.2">
      <c r="A97" s="163" t="s">
        <v>14</v>
      </c>
      <c r="B97" s="163" t="s">
        <v>124</v>
      </c>
      <c r="C97" s="163" t="s">
        <v>234</v>
      </c>
      <c r="D97" s="164">
        <v>16117.036600000001</v>
      </c>
      <c r="E97" s="165">
        <v>0</v>
      </c>
      <c r="F97" s="165">
        <v>16117.036600000001</v>
      </c>
      <c r="G97" s="165">
        <v>0</v>
      </c>
      <c r="H97" s="165">
        <v>0</v>
      </c>
      <c r="I97" s="165">
        <v>0</v>
      </c>
      <c r="J97" s="165">
        <v>1402.22406</v>
      </c>
      <c r="K97" s="165">
        <v>0.11189</v>
      </c>
      <c r="L97" s="165">
        <v>1402.3359499999999</v>
      </c>
      <c r="M97" s="165">
        <v>2958.7355699999998</v>
      </c>
      <c r="N97" s="165">
        <v>0</v>
      </c>
      <c r="O97" s="165">
        <v>2958.7355699999998</v>
      </c>
      <c r="P97" s="165">
        <v>2E-3</v>
      </c>
      <c r="Q97" s="165">
        <v>0.11189</v>
      </c>
      <c r="R97" s="166">
        <v>4361.0715199999995</v>
      </c>
    </row>
    <row r="98" spans="1:18" ht="13.2">
      <c r="A98" s="167"/>
      <c r="B98" s="167"/>
      <c r="C98" s="168" t="s">
        <v>125</v>
      </c>
      <c r="D98" s="169">
        <v>12309.035470000001</v>
      </c>
      <c r="E98" s="121">
        <v>0</v>
      </c>
      <c r="F98" s="121">
        <v>12309.035470000001</v>
      </c>
      <c r="G98" s="121">
        <v>3.0200000000000001E-3</v>
      </c>
      <c r="H98" s="121">
        <v>0</v>
      </c>
      <c r="I98" s="121">
        <v>3.0200000000000001E-3</v>
      </c>
      <c r="J98" s="121">
        <v>1292.0550000000001</v>
      </c>
      <c r="K98" s="121">
        <v>34.473309999999998</v>
      </c>
      <c r="L98" s="121">
        <v>1326.5283100000001</v>
      </c>
      <c r="M98" s="121">
        <v>4093.76827</v>
      </c>
      <c r="N98" s="121">
        <v>145.65989999999999</v>
      </c>
      <c r="O98" s="121">
        <v>4239.4281700000001</v>
      </c>
      <c r="P98" s="121">
        <v>1E-3</v>
      </c>
      <c r="Q98" s="121">
        <v>180.13320999999999</v>
      </c>
      <c r="R98" s="170">
        <v>5565.9594999999999</v>
      </c>
    </row>
    <row r="99" spans="1:18" ht="13.2">
      <c r="A99" s="167"/>
      <c r="B99" s="163" t="s">
        <v>126</v>
      </c>
      <c r="C99" s="163" t="s">
        <v>126</v>
      </c>
      <c r="D99" s="164">
        <v>48411.621310000002</v>
      </c>
      <c r="E99" s="165">
        <v>0</v>
      </c>
      <c r="F99" s="165">
        <v>48411.621310000002</v>
      </c>
      <c r="G99" s="165">
        <v>1.1000000000000001E-3</v>
      </c>
      <c r="H99" s="165">
        <v>0</v>
      </c>
      <c r="I99" s="165">
        <v>1.1000000000000001E-3</v>
      </c>
      <c r="J99" s="165">
        <v>4131.4089300000005</v>
      </c>
      <c r="K99" s="165">
        <v>113.72162</v>
      </c>
      <c r="L99" s="165">
        <v>4245.1305499999999</v>
      </c>
      <c r="M99" s="165">
        <v>13327.33166</v>
      </c>
      <c r="N99" s="165">
        <v>40.787010000000002</v>
      </c>
      <c r="O99" s="165">
        <v>13368.11867</v>
      </c>
      <c r="P99" s="165">
        <v>4.0000000000000001E-3</v>
      </c>
      <c r="Q99" s="165">
        <v>154.50863000000001</v>
      </c>
      <c r="R99" s="166">
        <v>17613.250319999999</v>
      </c>
    </row>
    <row r="100" spans="1:18" ht="13.2">
      <c r="A100" s="167"/>
      <c r="B100" s="163" t="s">
        <v>235</v>
      </c>
      <c r="C100" s="163" t="s">
        <v>235</v>
      </c>
      <c r="D100" s="164">
        <v>22558.8164</v>
      </c>
      <c r="E100" s="165">
        <v>0</v>
      </c>
      <c r="F100" s="165">
        <v>22558.8164</v>
      </c>
      <c r="G100" s="165">
        <v>0</v>
      </c>
      <c r="H100" s="165">
        <v>0</v>
      </c>
      <c r="I100" s="165">
        <v>0</v>
      </c>
      <c r="J100" s="165">
        <v>265.48776000000004</v>
      </c>
      <c r="K100" s="165">
        <v>0</v>
      </c>
      <c r="L100" s="165">
        <v>265.48776000000004</v>
      </c>
      <c r="M100" s="165">
        <v>529.83293000000003</v>
      </c>
      <c r="N100" s="165">
        <v>0</v>
      </c>
      <c r="O100" s="165">
        <v>529.83293000000003</v>
      </c>
      <c r="P100" s="165">
        <v>1E-3</v>
      </c>
      <c r="Q100" s="165">
        <v>0</v>
      </c>
      <c r="R100" s="166">
        <v>795.3206899999999</v>
      </c>
    </row>
    <row r="101" spans="1:18" ht="13.2">
      <c r="A101" s="167"/>
      <c r="B101" s="163" t="s">
        <v>236</v>
      </c>
      <c r="C101" s="163" t="s">
        <v>237</v>
      </c>
      <c r="D101" s="164">
        <v>54100.112620000007</v>
      </c>
      <c r="E101" s="165">
        <v>0</v>
      </c>
      <c r="F101" s="165">
        <v>54100.112620000007</v>
      </c>
      <c r="G101" s="165">
        <v>0</v>
      </c>
      <c r="H101" s="165">
        <v>0</v>
      </c>
      <c r="I101" s="165">
        <v>0</v>
      </c>
      <c r="J101" s="165">
        <v>6438.5098200000002</v>
      </c>
      <c r="K101" s="165">
        <v>61.067660000000004</v>
      </c>
      <c r="L101" s="165">
        <v>6499.5774800000008</v>
      </c>
      <c r="M101" s="165">
        <v>21337.498509999998</v>
      </c>
      <c r="N101" s="165">
        <v>31.86731</v>
      </c>
      <c r="O101" s="165">
        <v>21369.365819999999</v>
      </c>
      <c r="P101" s="165">
        <v>4.0000000000000001E-3</v>
      </c>
      <c r="Q101" s="165">
        <v>92.934970000000007</v>
      </c>
      <c r="R101" s="166">
        <v>27868.943299999999</v>
      </c>
    </row>
    <row r="102" spans="1:18" ht="13.2">
      <c r="A102" s="167"/>
      <c r="B102" s="163" t="s">
        <v>127</v>
      </c>
      <c r="C102" s="163" t="s">
        <v>128</v>
      </c>
      <c r="D102" s="164">
        <v>39656.902739999998</v>
      </c>
      <c r="E102" s="165">
        <v>0</v>
      </c>
      <c r="F102" s="165">
        <v>39656.902739999998</v>
      </c>
      <c r="G102" s="165">
        <v>1E-3</v>
      </c>
      <c r="H102" s="165">
        <v>0</v>
      </c>
      <c r="I102" s="165">
        <v>1E-3</v>
      </c>
      <c r="J102" s="165">
        <v>3091.4338600000005</v>
      </c>
      <c r="K102" s="165">
        <v>135.79535000000001</v>
      </c>
      <c r="L102" s="165">
        <v>3227.22921</v>
      </c>
      <c r="M102" s="165">
        <v>18889.71053</v>
      </c>
      <c r="N102" s="165">
        <v>26.9313</v>
      </c>
      <c r="O102" s="165">
        <v>18916.641829999997</v>
      </c>
      <c r="P102" s="165">
        <v>4.0000000000000001E-3</v>
      </c>
      <c r="Q102" s="165">
        <v>162.72665000000001</v>
      </c>
      <c r="R102" s="166">
        <v>22143.872039999998</v>
      </c>
    </row>
    <row r="103" spans="1:18" ht="13.2">
      <c r="A103" s="167"/>
      <c r="B103" s="167"/>
      <c r="C103" s="168" t="s">
        <v>238</v>
      </c>
      <c r="D103" s="169">
        <v>10973.562529999999</v>
      </c>
      <c r="E103" s="121">
        <v>0</v>
      </c>
      <c r="F103" s="121">
        <v>10973.562529999999</v>
      </c>
      <c r="G103" s="121">
        <v>0</v>
      </c>
      <c r="H103" s="121">
        <v>0</v>
      </c>
      <c r="I103" s="121">
        <v>0</v>
      </c>
      <c r="J103" s="121">
        <v>2151.42661</v>
      </c>
      <c r="K103" s="121">
        <v>277.77403999999996</v>
      </c>
      <c r="L103" s="121">
        <v>2429.2006499999998</v>
      </c>
      <c r="M103" s="121">
        <v>14689.45141</v>
      </c>
      <c r="N103" s="121">
        <v>35.750150000000005</v>
      </c>
      <c r="O103" s="121">
        <v>14725.201560000001</v>
      </c>
      <c r="P103" s="121">
        <v>1E-3</v>
      </c>
      <c r="Q103" s="121">
        <v>313.52418999999998</v>
      </c>
      <c r="R103" s="170">
        <v>17154.40221</v>
      </c>
    </row>
    <row r="104" spans="1:18" ht="13.2">
      <c r="A104" s="167"/>
      <c r="B104" s="167"/>
      <c r="C104" s="168" t="s">
        <v>127</v>
      </c>
      <c r="D104" s="169">
        <v>243791.33368000001</v>
      </c>
      <c r="E104" s="121">
        <v>26.47186</v>
      </c>
      <c r="F104" s="121">
        <v>243817.80554000003</v>
      </c>
      <c r="G104" s="121">
        <v>8.0379999999999993E-2</v>
      </c>
      <c r="H104" s="121">
        <v>0</v>
      </c>
      <c r="I104" s="121">
        <v>8.0379999999999993E-2</v>
      </c>
      <c r="J104" s="121">
        <v>21815.700370000002</v>
      </c>
      <c r="K104" s="121">
        <v>2192.51512</v>
      </c>
      <c r="L104" s="121">
        <v>24008.215489999999</v>
      </c>
      <c r="M104" s="121">
        <v>151151.97610000003</v>
      </c>
      <c r="N104" s="121">
        <v>2852.8563300000001</v>
      </c>
      <c r="O104" s="121">
        <v>154004.83243000001</v>
      </c>
      <c r="P104" s="121">
        <v>1.2999999999999999E-2</v>
      </c>
      <c r="Q104" s="121">
        <v>5045.3714500000006</v>
      </c>
      <c r="R104" s="170">
        <v>178013.12830000004</v>
      </c>
    </row>
    <row r="105" spans="1:18" ht="13.2">
      <c r="A105" s="167"/>
      <c r="B105" s="167"/>
      <c r="C105" s="168" t="s">
        <v>271</v>
      </c>
      <c r="D105" s="169">
        <v>5052.6200699999999</v>
      </c>
      <c r="E105" s="121">
        <v>0</v>
      </c>
      <c r="F105" s="121">
        <v>5052.6200699999999</v>
      </c>
      <c r="G105" s="121">
        <v>0</v>
      </c>
      <c r="H105" s="121">
        <v>0</v>
      </c>
      <c r="I105" s="121">
        <v>0</v>
      </c>
      <c r="J105" s="121">
        <v>1.8397300000000001</v>
      </c>
      <c r="K105" s="121">
        <v>0</v>
      </c>
      <c r="L105" s="121">
        <v>1.8397300000000001</v>
      </c>
      <c r="M105" s="121">
        <v>0</v>
      </c>
      <c r="N105" s="121">
        <v>0</v>
      </c>
      <c r="O105" s="121">
        <v>0</v>
      </c>
      <c r="P105" s="121">
        <v>1E-3</v>
      </c>
      <c r="Q105" s="121">
        <v>0</v>
      </c>
      <c r="R105" s="170">
        <v>1.8397300000000001</v>
      </c>
    </row>
    <row r="106" spans="1:18" ht="13.2">
      <c r="A106" s="167"/>
      <c r="B106" s="163" t="s">
        <v>129</v>
      </c>
      <c r="C106" s="163" t="s">
        <v>129</v>
      </c>
      <c r="D106" s="164">
        <v>40895.404210000001</v>
      </c>
      <c r="E106" s="165">
        <v>0</v>
      </c>
      <c r="F106" s="165">
        <v>40895.404210000001</v>
      </c>
      <c r="G106" s="165">
        <v>5.4549999999999994E-2</v>
      </c>
      <c r="H106" s="165">
        <v>0</v>
      </c>
      <c r="I106" s="165">
        <v>5.4549999999999994E-2</v>
      </c>
      <c r="J106" s="165">
        <v>7869.6977000000006</v>
      </c>
      <c r="K106" s="165">
        <v>4.2286700000000002</v>
      </c>
      <c r="L106" s="165">
        <v>7873.9263700000001</v>
      </c>
      <c r="M106" s="165">
        <v>7186.9868299999998</v>
      </c>
      <c r="N106" s="165">
        <v>68.797560000000004</v>
      </c>
      <c r="O106" s="165">
        <v>7255.7843900000007</v>
      </c>
      <c r="P106" s="165">
        <v>4.0000000000000001E-3</v>
      </c>
      <c r="Q106" s="165">
        <v>73.026229999999998</v>
      </c>
      <c r="R106" s="166">
        <v>15129.765310000001</v>
      </c>
    </row>
    <row r="107" spans="1:18" ht="13.2">
      <c r="A107" s="167"/>
      <c r="B107" s="163" t="s">
        <v>272</v>
      </c>
      <c r="C107" s="163" t="s">
        <v>272</v>
      </c>
      <c r="D107" s="164">
        <v>3007.82512</v>
      </c>
      <c r="E107" s="165">
        <v>0</v>
      </c>
      <c r="F107" s="165">
        <v>3007.82512</v>
      </c>
      <c r="G107" s="165">
        <v>0</v>
      </c>
      <c r="H107" s="165">
        <v>0</v>
      </c>
      <c r="I107" s="165">
        <v>0</v>
      </c>
      <c r="J107" s="165">
        <v>6.13E-3</v>
      </c>
      <c r="K107" s="165">
        <v>0</v>
      </c>
      <c r="L107" s="165">
        <v>6.13E-3</v>
      </c>
      <c r="M107" s="165">
        <v>0</v>
      </c>
      <c r="N107" s="165">
        <v>0</v>
      </c>
      <c r="O107" s="165">
        <v>0</v>
      </c>
      <c r="P107" s="165">
        <v>1E-3</v>
      </c>
      <c r="Q107" s="165">
        <v>0</v>
      </c>
      <c r="R107" s="166">
        <v>6.13E-3</v>
      </c>
    </row>
    <row r="108" spans="1:18" ht="13.2">
      <c r="A108" s="167"/>
      <c r="B108" s="163" t="s">
        <v>239</v>
      </c>
      <c r="C108" s="163" t="s">
        <v>239</v>
      </c>
      <c r="D108" s="164">
        <v>9890.2443199999998</v>
      </c>
      <c r="E108" s="165">
        <v>0</v>
      </c>
      <c r="F108" s="165">
        <v>9890.2443199999998</v>
      </c>
      <c r="G108" s="165">
        <v>0</v>
      </c>
      <c r="H108" s="165">
        <v>0</v>
      </c>
      <c r="I108" s="165">
        <v>0</v>
      </c>
      <c r="J108" s="165">
        <v>534.36343999999997</v>
      </c>
      <c r="K108" s="165">
        <v>0.12991999999999998</v>
      </c>
      <c r="L108" s="165">
        <v>534.49335999999994</v>
      </c>
      <c r="M108" s="165">
        <v>2870.80215</v>
      </c>
      <c r="N108" s="165">
        <v>29.104230000000001</v>
      </c>
      <c r="O108" s="165">
        <v>2899.9063799999999</v>
      </c>
      <c r="P108" s="165">
        <v>1E-3</v>
      </c>
      <c r="Q108" s="165">
        <v>29.234149999999996</v>
      </c>
      <c r="R108" s="166">
        <v>3434.3997400000003</v>
      </c>
    </row>
    <row r="109" spans="1:18" ht="13.2">
      <c r="A109" s="167"/>
      <c r="B109" s="163" t="s">
        <v>240</v>
      </c>
      <c r="C109" s="163" t="s">
        <v>241</v>
      </c>
      <c r="D109" s="164">
        <v>34858.901159999994</v>
      </c>
      <c r="E109" s="165">
        <v>0</v>
      </c>
      <c r="F109" s="165">
        <v>34858.901159999994</v>
      </c>
      <c r="G109" s="165">
        <v>0</v>
      </c>
      <c r="H109" s="165">
        <v>0</v>
      </c>
      <c r="I109" s="165">
        <v>0</v>
      </c>
      <c r="J109" s="165">
        <v>1350.5344399999999</v>
      </c>
      <c r="K109" s="165">
        <v>2.66425</v>
      </c>
      <c r="L109" s="165">
        <v>1353.1986899999999</v>
      </c>
      <c r="M109" s="165">
        <v>1550.0455099999999</v>
      </c>
      <c r="N109" s="165">
        <v>0</v>
      </c>
      <c r="O109" s="165">
        <v>1550.0455099999999</v>
      </c>
      <c r="P109" s="165">
        <v>1E-3</v>
      </c>
      <c r="Q109" s="165">
        <v>2.66425</v>
      </c>
      <c r="R109" s="166">
        <v>2903.2442000000001</v>
      </c>
    </row>
    <row r="110" spans="1:18" ht="13.2">
      <c r="A110" s="167"/>
      <c r="B110" s="167"/>
      <c r="C110" s="168" t="s">
        <v>242</v>
      </c>
      <c r="D110" s="169">
        <v>15627.5501</v>
      </c>
      <c r="E110" s="121">
        <v>0</v>
      </c>
      <c r="F110" s="121">
        <v>15627.5501</v>
      </c>
      <c r="G110" s="121">
        <v>0</v>
      </c>
      <c r="H110" s="121">
        <v>0</v>
      </c>
      <c r="I110" s="121">
        <v>0</v>
      </c>
      <c r="J110" s="121">
        <v>839.33726999999999</v>
      </c>
      <c r="K110" s="121">
        <v>5.6299999999999996E-3</v>
      </c>
      <c r="L110" s="121">
        <v>839.34289999999999</v>
      </c>
      <c r="M110" s="121">
        <v>690.12018999999998</v>
      </c>
      <c r="N110" s="121">
        <v>0</v>
      </c>
      <c r="O110" s="121">
        <v>690.12018999999998</v>
      </c>
      <c r="P110" s="121">
        <v>1E-3</v>
      </c>
      <c r="Q110" s="121">
        <v>5.6299999999999996E-3</v>
      </c>
      <c r="R110" s="170">
        <v>1529.4630900000002</v>
      </c>
    </row>
    <row r="111" spans="1:18" ht="13.2">
      <c r="A111" s="163" t="s">
        <v>615</v>
      </c>
      <c r="B111" s="171"/>
      <c r="C111" s="171"/>
      <c r="D111" s="164">
        <v>557250.96633000008</v>
      </c>
      <c r="E111" s="165">
        <v>26.47186</v>
      </c>
      <c r="F111" s="165">
        <v>557277.43819000002</v>
      </c>
      <c r="G111" s="165">
        <v>0.14005000000000001</v>
      </c>
      <c r="H111" s="165">
        <v>0</v>
      </c>
      <c r="I111" s="165">
        <v>0.14005000000000001</v>
      </c>
      <c r="J111" s="165">
        <v>51184.025119999998</v>
      </c>
      <c r="K111" s="165">
        <v>2822.4874599999998</v>
      </c>
      <c r="L111" s="165">
        <v>54006.512579999988</v>
      </c>
      <c r="M111" s="165">
        <v>239276.25966000004</v>
      </c>
      <c r="N111" s="165">
        <v>3231.7537900000002</v>
      </c>
      <c r="O111" s="165">
        <v>242508.01345</v>
      </c>
      <c r="P111" s="165">
        <v>3.9E-2</v>
      </c>
      <c r="Q111" s="165">
        <v>6054.2412500000009</v>
      </c>
      <c r="R111" s="166">
        <v>296514.66608000005</v>
      </c>
    </row>
    <row r="112" spans="1:18" ht="13.2">
      <c r="A112" s="163" t="s">
        <v>15</v>
      </c>
      <c r="B112" s="163" t="s">
        <v>130</v>
      </c>
      <c r="C112" s="163" t="s">
        <v>130</v>
      </c>
      <c r="D112" s="164">
        <v>241965.86109999998</v>
      </c>
      <c r="E112" s="165">
        <v>7.7094899999999997</v>
      </c>
      <c r="F112" s="165">
        <v>241973.57059000002</v>
      </c>
      <c r="G112" s="165">
        <v>0.46629000000000004</v>
      </c>
      <c r="H112" s="165">
        <v>0</v>
      </c>
      <c r="I112" s="165">
        <v>0.46629000000000004</v>
      </c>
      <c r="J112" s="165">
        <v>9638.1025200000022</v>
      </c>
      <c r="K112" s="165">
        <v>296.12905000000001</v>
      </c>
      <c r="L112" s="165">
        <v>9934.2315700000017</v>
      </c>
      <c r="M112" s="165">
        <v>21202.446010000003</v>
      </c>
      <c r="N112" s="165">
        <v>542.05077000000006</v>
      </c>
      <c r="O112" s="165">
        <v>21744.496780000001</v>
      </c>
      <c r="P112" s="165">
        <v>1.4999999999999999E-2</v>
      </c>
      <c r="Q112" s="165">
        <v>838.17982000000006</v>
      </c>
      <c r="R112" s="166">
        <v>31679.194639999998</v>
      </c>
    </row>
    <row r="113" spans="1:18" ht="13.2">
      <c r="A113" s="167"/>
      <c r="B113" s="167"/>
      <c r="C113" s="168" t="s">
        <v>131</v>
      </c>
      <c r="D113" s="169">
        <v>27693.521190000003</v>
      </c>
      <c r="E113" s="121">
        <v>0</v>
      </c>
      <c r="F113" s="121">
        <v>27693.521190000003</v>
      </c>
      <c r="G113" s="121">
        <v>0.12937000000000001</v>
      </c>
      <c r="H113" s="121">
        <v>0</v>
      </c>
      <c r="I113" s="121">
        <v>0.12937000000000001</v>
      </c>
      <c r="J113" s="121">
        <v>904.70023000000003</v>
      </c>
      <c r="K113" s="121">
        <v>10.85572</v>
      </c>
      <c r="L113" s="121">
        <v>915.55594999999994</v>
      </c>
      <c r="M113" s="121">
        <v>521.33533999999997</v>
      </c>
      <c r="N113" s="121">
        <v>40.882760000000005</v>
      </c>
      <c r="O113" s="121">
        <v>562.21809999999994</v>
      </c>
      <c r="P113" s="121">
        <v>1E-3</v>
      </c>
      <c r="Q113" s="121">
        <v>51.738480000000003</v>
      </c>
      <c r="R113" s="170">
        <v>1477.9034199999999</v>
      </c>
    </row>
    <row r="114" spans="1:18" ht="13.2">
      <c r="A114" s="167"/>
      <c r="B114" s="163" t="s">
        <v>15</v>
      </c>
      <c r="C114" s="163" t="s">
        <v>15</v>
      </c>
      <c r="D114" s="164">
        <v>13463.626739999998</v>
      </c>
      <c r="E114" s="165">
        <v>0</v>
      </c>
      <c r="F114" s="165">
        <v>13463.626739999998</v>
      </c>
      <c r="G114" s="165">
        <v>3.7400000000000003E-3</v>
      </c>
      <c r="H114" s="165">
        <v>0</v>
      </c>
      <c r="I114" s="165">
        <v>3.7400000000000003E-3</v>
      </c>
      <c r="J114" s="165">
        <v>34.472569999999997</v>
      </c>
      <c r="K114" s="165">
        <v>3.3799999999999998E-3</v>
      </c>
      <c r="L114" s="165">
        <v>34.475949999999997</v>
      </c>
      <c r="M114" s="165">
        <v>0</v>
      </c>
      <c r="N114" s="165">
        <v>0</v>
      </c>
      <c r="O114" s="165">
        <v>0</v>
      </c>
      <c r="P114" s="165">
        <v>2E-3</v>
      </c>
      <c r="Q114" s="165">
        <v>3.3799999999999998E-3</v>
      </c>
      <c r="R114" s="166">
        <v>34.479690000000005</v>
      </c>
    </row>
    <row r="115" spans="1:18" ht="13.2">
      <c r="A115" s="167"/>
      <c r="B115" s="167"/>
      <c r="C115" s="168" t="s">
        <v>243</v>
      </c>
      <c r="D115" s="169">
        <v>15851.989320000001</v>
      </c>
      <c r="E115" s="121">
        <v>0</v>
      </c>
      <c r="F115" s="121">
        <v>15851.989320000001</v>
      </c>
      <c r="G115" s="121">
        <v>0</v>
      </c>
      <c r="H115" s="121">
        <v>0</v>
      </c>
      <c r="I115" s="121">
        <v>0</v>
      </c>
      <c r="J115" s="121">
        <v>598.78127000000006</v>
      </c>
      <c r="K115" s="121">
        <v>3.7109999999999997E-2</v>
      </c>
      <c r="L115" s="121">
        <v>598.81838000000005</v>
      </c>
      <c r="M115" s="121">
        <v>1555.7629399999998</v>
      </c>
      <c r="N115" s="121">
        <v>0</v>
      </c>
      <c r="O115" s="121">
        <v>1555.7629399999998</v>
      </c>
      <c r="P115" s="121">
        <v>1E-3</v>
      </c>
      <c r="Q115" s="121">
        <v>3.7109999999999997E-2</v>
      </c>
      <c r="R115" s="170">
        <v>2154.5813199999998</v>
      </c>
    </row>
    <row r="116" spans="1:18" ht="13.2">
      <c r="A116" s="167"/>
      <c r="B116" s="167"/>
      <c r="C116" s="168" t="s">
        <v>273</v>
      </c>
      <c r="D116" s="169">
        <v>1658.0953</v>
      </c>
      <c r="E116" s="121">
        <v>0</v>
      </c>
      <c r="F116" s="121">
        <v>1658.0953</v>
      </c>
      <c r="G116" s="121">
        <v>0</v>
      </c>
      <c r="H116" s="121">
        <v>0</v>
      </c>
      <c r="I116" s="121">
        <v>0</v>
      </c>
      <c r="J116" s="121">
        <v>17.243659999999998</v>
      </c>
      <c r="K116" s="121">
        <v>0</v>
      </c>
      <c r="L116" s="121">
        <v>17.243659999999998</v>
      </c>
      <c r="M116" s="121">
        <v>0</v>
      </c>
      <c r="N116" s="121">
        <v>0</v>
      </c>
      <c r="O116" s="121">
        <v>0</v>
      </c>
      <c r="P116" s="121">
        <v>1E-3</v>
      </c>
      <c r="Q116" s="121">
        <v>0</v>
      </c>
      <c r="R116" s="170">
        <v>17.243659999999998</v>
      </c>
    </row>
    <row r="117" spans="1:18" ht="13.2">
      <c r="A117" s="167"/>
      <c r="B117" s="167"/>
      <c r="C117" s="168" t="s">
        <v>244</v>
      </c>
      <c r="D117" s="169">
        <v>9362.12817</v>
      </c>
      <c r="E117" s="121">
        <v>0</v>
      </c>
      <c r="F117" s="121">
        <v>9362.12817</v>
      </c>
      <c r="G117" s="121">
        <v>0</v>
      </c>
      <c r="H117" s="121">
        <v>0</v>
      </c>
      <c r="I117" s="121">
        <v>0</v>
      </c>
      <c r="J117" s="121">
        <v>461.19632999999999</v>
      </c>
      <c r="K117" s="121">
        <v>3.6999999999999999E-4</v>
      </c>
      <c r="L117" s="121">
        <v>461.19670000000002</v>
      </c>
      <c r="M117" s="121">
        <v>365.88117999999997</v>
      </c>
      <c r="N117" s="121">
        <v>0</v>
      </c>
      <c r="O117" s="121">
        <v>365.88117999999997</v>
      </c>
      <c r="P117" s="121">
        <v>1E-3</v>
      </c>
      <c r="Q117" s="121">
        <v>3.6999999999999999E-4</v>
      </c>
      <c r="R117" s="170">
        <v>827.07788000000005</v>
      </c>
    </row>
    <row r="118" spans="1:18" ht="13.2">
      <c r="A118" s="167"/>
      <c r="B118" s="163" t="s">
        <v>274</v>
      </c>
      <c r="C118" s="163" t="s">
        <v>275</v>
      </c>
      <c r="D118" s="164">
        <v>3948.06684</v>
      </c>
      <c r="E118" s="165">
        <v>0</v>
      </c>
      <c r="F118" s="165">
        <v>3948.06684</v>
      </c>
      <c r="G118" s="165">
        <v>0</v>
      </c>
      <c r="H118" s="165">
        <v>0</v>
      </c>
      <c r="I118" s="165">
        <v>0</v>
      </c>
      <c r="J118" s="165">
        <v>4.6219999999999997E-2</v>
      </c>
      <c r="K118" s="165">
        <v>0</v>
      </c>
      <c r="L118" s="165">
        <v>4.6219999999999997E-2</v>
      </c>
      <c r="M118" s="165">
        <v>0</v>
      </c>
      <c r="N118" s="165">
        <v>0</v>
      </c>
      <c r="O118" s="165">
        <v>0</v>
      </c>
      <c r="P118" s="165">
        <v>1E-3</v>
      </c>
      <c r="Q118" s="165">
        <v>0</v>
      </c>
      <c r="R118" s="166">
        <v>4.6219999999999997E-2</v>
      </c>
    </row>
    <row r="119" spans="1:18" ht="13.2">
      <c r="A119" s="163" t="s">
        <v>616</v>
      </c>
      <c r="B119" s="171"/>
      <c r="C119" s="171"/>
      <c r="D119" s="164">
        <v>313943.28866000002</v>
      </c>
      <c r="E119" s="165">
        <v>7.7094899999999997</v>
      </c>
      <c r="F119" s="165">
        <v>313950.99815000006</v>
      </c>
      <c r="G119" s="165">
        <v>0.59940000000000004</v>
      </c>
      <c r="H119" s="165">
        <v>0</v>
      </c>
      <c r="I119" s="165">
        <v>0.59940000000000004</v>
      </c>
      <c r="J119" s="165">
        <v>11654.542800000003</v>
      </c>
      <c r="K119" s="165">
        <v>307.02562999999992</v>
      </c>
      <c r="L119" s="165">
        <v>11961.568430000001</v>
      </c>
      <c r="M119" s="165">
        <v>23645.425470000002</v>
      </c>
      <c r="N119" s="165">
        <v>582.93353000000002</v>
      </c>
      <c r="O119" s="165">
        <v>24228.359000000004</v>
      </c>
      <c r="P119" s="165">
        <v>2.1999999999999999E-2</v>
      </c>
      <c r="Q119" s="165">
        <v>889.95916</v>
      </c>
      <c r="R119" s="166">
        <v>36190.526829999988</v>
      </c>
    </row>
    <row r="120" spans="1:18" ht="13.2">
      <c r="A120" s="163" t="s">
        <v>16</v>
      </c>
      <c r="B120" s="163" t="s">
        <v>132</v>
      </c>
      <c r="C120" s="163" t="s">
        <v>132</v>
      </c>
      <c r="D120" s="164">
        <v>42545.814159999994</v>
      </c>
      <c r="E120" s="165">
        <v>0</v>
      </c>
      <c r="F120" s="165">
        <v>42545.814159999994</v>
      </c>
      <c r="G120" s="165">
        <v>1.9499999999999999E-3</v>
      </c>
      <c r="H120" s="165">
        <v>0</v>
      </c>
      <c r="I120" s="165">
        <v>1.9499999999999999E-3</v>
      </c>
      <c r="J120" s="165">
        <v>881.65585999999996</v>
      </c>
      <c r="K120" s="165">
        <v>77.393350000000012</v>
      </c>
      <c r="L120" s="165">
        <v>959.04921000000002</v>
      </c>
      <c r="M120" s="165">
        <v>2620.8046600000002</v>
      </c>
      <c r="N120" s="165">
        <v>43.645809999999997</v>
      </c>
      <c r="O120" s="165">
        <v>2664.4504700000002</v>
      </c>
      <c r="P120" s="165">
        <v>4.0000000000000001E-3</v>
      </c>
      <c r="Q120" s="165">
        <v>121.03916000000001</v>
      </c>
      <c r="R120" s="166">
        <v>3623.5016299999997</v>
      </c>
    </row>
    <row r="121" spans="1:18" ht="13.2">
      <c r="A121" s="167"/>
      <c r="B121" s="163" t="s">
        <v>133</v>
      </c>
      <c r="C121" s="163" t="s">
        <v>245</v>
      </c>
      <c r="D121" s="164">
        <v>35379.314630000001</v>
      </c>
      <c r="E121" s="165">
        <v>0</v>
      </c>
      <c r="F121" s="165">
        <v>35379.314630000001</v>
      </c>
      <c r="G121" s="165">
        <v>0</v>
      </c>
      <c r="H121" s="165">
        <v>0</v>
      </c>
      <c r="I121" s="165">
        <v>0</v>
      </c>
      <c r="J121" s="165">
        <v>3949.2315799999997</v>
      </c>
      <c r="K121" s="165">
        <v>39.940700000000007</v>
      </c>
      <c r="L121" s="165">
        <v>3989.1722799999998</v>
      </c>
      <c r="M121" s="165">
        <v>5832.9978000000001</v>
      </c>
      <c r="N121" s="165">
        <v>25.153659999999999</v>
      </c>
      <c r="O121" s="165">
        <v>5858.15146</v>
      </c>
      <c r="P121" s="165">
        <v>3.0000000000000001E-3</v>
      </c>
      <c r="Q121" s="165">
        <v>65.094359999999995</v>
      </c>
      <c r="R121" s="166">
        <v>9847.3237400000016</v>
      </c>
    </row>
    <row r="122" spans="1:18" ht="13.2">
      <c r="A122" s="167"/>
      <c r="B122" s="167"/>
      <c r="C122" s="168" t="s">
        <v>284</v>
      </c>
      <c r="D122" s="169">
        <v>10422.24098</v>
      </c>
      <c r="E122" s="121">
        <v>0</v>
      </c>
      <c r="F122" s="121">
        <v>10422.24098</v>
      </c>
      <c r="G122" s="121">
        <v>0</v>
      </c>
      <c r="H122" s="121">
        <v>0</v>
      </c>
      <c r="I122" s="121">
        <v>0</v>
      </c>
      <c r="J122" s="121">
        <v>2638.8275099999996</v>
      </c>
      <c r="K122" s="121">
        <v>56.246259999999999</v>
      </c>
      <c r="L122" s="121">
        <v>2695.07377</v>
      </c>
      <c r="M122" s="121">
        <v>3896.8631800000003</v>
      </c>
      <c r="N122" s="121">
        <v>152.41068999999999</v>
      </c>
      <c r="O122" s="121">
        <v>4049.27387</v>
      </c>
      <c r="P122" s="121">
        <v>1E-3</v>
      </c>
      <c r="Q122" s="121">
        <v>208.65695000000002</v>
      </c>
      <c r="R122" s="170">
        <v>6744.34764</v>
      </c>
    </row>
    <row r="123" spans="1:18" ht="13.2">
      <c r="A123" s="167"/>
      <c r="B123" s="167"/>
      <c r="C123" s="168" t="s">
        <v>134</v>
      </c>
      <c r="D123" s="169">
        <v>48731.511850000003</v>
      </c>
      <c r="E123" s="121">
        <v>0</v>
      </c>
      <c r="F123" s="121">
        <v>48731.511850000003</v>
      </c>
      <c r="G123" s="121">
        <v>3.5E-4</v>
      </c>
      <c r="H123" s="121">
        <v>0</v>
      </c>
      <c r="I123" s="121">
        <v>3.5E-4</v>
      </c>
      <c r="J123" s="121">
        <v>5821.2608799999998</v>
      </c>
      <c r="K123" s="121">
        <v>512.76481999999999</v>
      </c>
      <c r="L123" s="121">
        <v>6334.0257000000001</v>
      </c>
      <c r="M123" s="121">
        <v>6482.9524199999996</v>
      </c>
      <c r="N123" s="121">
        <v>281.69765000000001</v>
      </c>
      <c r="O123" s="121">
        <v>6764.6500700000006</v>
      </c>
      <c r="P123" s="121">
        <v>3.0000000000000001E-3</v>
      </c>
      <c r="Q123" s="121">
        <v>794.46246999999994</v>
      </c>
      <c r="R123" s="170">
        <v>13098.67612</v>
      </c>
    </row>
    <row r="124" spans="1:18" ht="13.2">
      <c r="A124" s="167"/>
      <c r="B124" s="163" t="s">
        <v>135</v>
      </c>
      <c r="C124" s="163" t="s">
        <v>135</v>
      </c>
      <c r="D124" s="164">
        <v>43434.942419999992</v>
      </c>
      <c r="E124" s="165">
        <v>0</v>
      </c>
      <c r="F124" s="165">
        <v>43434.942419999992</v>
      </c>
      <c r="G124" s="165">
        <v>1.0200000000000001E-3</v>
      </c>
      <c r="H124" s="165">
        <v>0</v>
      </c>
      <c r="I124" s="165">
        <v>1.0200000000000001E-3</v>
      </c>
      <c r="J124" s="165">
        <v>2331.1118500000002</v>
      </c>
      <c r="K124" s="165">
        <v>136.81135</v>
      </c>
      <c r="L124" s="165">
        <v>2467.9232000000002</v>
      </c>
      <c r="M124" s="165">
        <v>2765.3268499999995</v>
      </c>
      <c r="N124" s="165">
        <v>443.06743</v>
      </c>
      <c r="O124" s="165">
        <v>3208.3942800000004</v>
      </c>
      <c r="P124" s="165">
        <v>5.0000000000000001E-3</v>
      </c>
      <c r="Q124" s="165">
        <v>579.87878000000001</v>
      </c>
      <c r="R124" s="166">
        <v>5676.3185000000003</v>
      </c>
    </row>
    <row r="125" spans="1:18" ht="13.2">
      <c r="A125" s="167"/>
      <c r="B125" s="167"/>
      <c r="C125" s="168" t="s">
        <v>276</v>
      </c>
      <c r="D125" s="169">
        <v>193.23203000000001</v>
      </c>
      <c r="E125" s="121">
        <v>0</v>
      </c>
      <c r="F125" s="121">
        <v>193.23203000000001</v>
      </c>
      <c r="G125" s="121">
        <v>0</v>
      </c>
      <c r="H125" s="121">
        <v>0</v>
      </c>
      <c r="I125" s="121">
        <v>0</v>
      </c>
      <c r="J125" s="121">
        <v>0</v>
      </c>
      <c r="K125" s="121">
        <v>0</v>
      </c>
      <c r="L125" s="121">
        <v>0</v>
      </c>
      <c r="M125" s="121">
        <v>0</v>
      </c>
      <c r="N125" s="121">
        <v>0</v>
      </c>
      <c r="O125" s="121">
        <v>0</v>
      </c>
      <c r="P125" s="121">
        <v>1E-3</v>
      </c>
      <c r="Q125" s="121">
        <v>0</v>
      </c>
      <c r="R125" s="170">
        <v>0</v>
      </c>
    </row>
    <row r="126" spans="1:18" ht="13.2">
      <c r="A126" s="167"/>
      <c r="B126" s="163" t="s">
        <v>136</v>
      </c>
      <c r="C126" s="163" t="s">
        <v>137</v>
      </c>
      <c r="D126" s="164">
        <v>75145.919620000001</v>
      </c>
      <c r="E126" s="165">
        <v>0</v>
      </c>
      <c r="F126" s="165">
        <v>75145.919620000001</v>
      </c>
      <c r="G126" s="165">
        <v>0.38894999999999996</v>
      </c>
      <c r="H126" s="165">
        <v>0</v>
      </c>
      <c r="I126" s="165">
        <v>0.38894999999999996</v>
      </c>
      <c r="J126" s="165">
        <v>2490.1781700000001</v>
      </c>
      <c r="K126" s="165">
        <v>196.90549999999999</v>
      </c>
      <c r="L126" s="165">
        <v>2687.08367</v>
      </c>
      <c r="M126" s="165">
        <v>12384.20059</v>
      </c>
      <c r="N126" s="165">
        <v>58.123110000000004</v>
      </c>
      <c r="O126" s="165">
        <v>12442.323700000001</v>
      </c>
      <c r="P126" s="165">
        <v>5.0000000000000001E-3</v>
      </c>
      <c r="Q126" s="165">
        <v>255.02860999999999</v>
      </c>
      <c r="R126" s="166">
        <v>15129.796319999998</v>
      </c>
    </row>
    <row r="127" spans="1:18" ht="13.2">
      <c r="A127" s="167"/>
      <c r="B127" s="163" t="s">
        <v>16</v>
      </c>
      <c r="C127" s="163" t="s">
        <v>138</v>
      </c>
      <c r="D127" s="164">
        <v>255249.47646000001</v>
      </c>
      <c r="E127" s="165">
        <v>28.752599999999997</v>
      </c>
      <c r="F127" s="165">
        <v>255278.22906000004</v>
      </c>
      <c r="G127" s="165">
        <v>0.32668999999999998</v>
      </c>
      <c r="H127" s="165">
        <v>0</v>
      </c>
      <c r="I127" s="165">
        <v>0.32668999999999998</v>
      </c>
      <c r="J127" s="165">
        <v>10632.375689999999</v>
      </c>
      <c r="K127" s="165">
        <v>289.10484000000002</v>
      </c>
      <c r="L127" s="165">
        <v>10921.480529999999</v>
      </c>
      <c r="M127" s="165">
        <v>49630.125779999995</v>
      </c>
      <c r="N127" s="165">
        <v>214.05812</v>
      </c>
      <c r="O127" s="165">
        <v>49844.183899999996</v>
      </c>
      <c r="P127" s="165">
        <v>1.7999999999999999E-2</v>
      </c>
      <c r="Q127" s="165">
        <v>503.16295999999994</v>
      </c>
      <c r="R127" s="166">
        <v>60765.991119999999</v>
      </c>
    </row>
    <row r="128" spans="1:18" ht="13.2">
      <c r="A128" s="167"/>
      <c r="B128" s="167"/>
      <c r="C128" s="168" t="s">
        <v>139</v>
      </c>
      <c r="D128" s="169">
        <v>44746.673289999999</v>
      </c>
      <c r="E128" s="121">
        <v>0</v>
      </c>
      <c r="F128" s="121">
        <v>44746.673289999999</v>
      </c>
      <c r="G128" s="121">
        <v>1.439E-2</v>
      </c>
      <c r="H128" s="121">
        <v>0</v>
      </c>
      <c r="I128" s="121">
        <v>1.439E-2</v>
      </c>
      <c r="J128" s="121">
        <v>2675.4947100000004</v>
      </c>
      <c r="K128" s="121">
        <v>12.62177</v>
      </c>
      <c r="L128" s="121">
        <v>2688.1164800000001</v>
      </c>
      <c r="M128" s="121">
        <v>10988.339620000001</v>
      </c>
      <c r="N128" s="121">
        <v>11.05626</v>
      </c>
      <c r="O128" s="121">
        <v>10999.395879999998</v>
      </c>
      <c r="P128" s="121">
        <v>5.0000000000000001E-3</v>
      </c>
      <c r="Q128" s="121">
        <v>23.67803</v>
      </c>
      <c r="R128" s="170">
        <v>13687.526749999997</v>
      </c>
    </row>
    <row r="129" spans="1:18" ht="13.2">
      <c r="A129" s="167"/>
      <c r="B129" s="167"/>
      <c r="C129" s="168" t="s">
        <v>140</v>
      </c>
      <c r="D129" s="169">
        <v>82690.232889999985</v>
      </c>
      <c r="E129" s="121">
        <v>0</v>
      </c>
      <c r="F129" s="121">
        <v>82690.232889999985</v>
      </c>
      <c r="G129" s="121">
        <v>6.9500000000000004E-3</v>
      </c>
      <c r="H129" s="121">
        <v>0</v>
      </c>
      <c r="I129" s="121">
        <v>6.9500000000000004E-3</v>
      </c>
      <c r="J129" s="121">
        <v>5389.2894400000005</v>
      </c>
      <c r="K129" s="121">
        <v>184.28906999999998</v>
      </c>
      <c r="L129" s="121">
        <v>5573.5785099999994</v>
      </c>
      <c r="M129" s="121">
        <v>23739.965419999997</v>
      </c>
      <c r="N129" s="121">
        <v>502.74051000000003</v>
      </c>
      <c r="O129" s="121">
        <v>24242.70593</v>
      </c>
      <c r="P129" s="121">
        <v>7.0000000000000001E-3</v>
      </c>
      <c r="Q129" s="121">
        <v>687.02958000000001</v>
      </c>
      <c r="R129" s="170">
        <v>29816.291389999999</v>
      </c>
    </row>
    <row r="130" spans="1:18" ht="13.2">
      <c r="A130" s="167"/>
      <c r="B130" s="167"/>
      <c r="C130" s="168" t="s">
        <v>141</v>
      </c>
      <c r="D130" s="169">
        <v>91398.911330000003</v>
      </c>
      <c r="E130" s="121">
        <v>0</v>
      </c>
      <c r="F130" s="121">
        <v>91398.911330000003</v>
      </c>
      <c r="G130" s="121">
        <v>1.2272000000000001</v>
      </c>
      <c r="H130" s="121">
        <v>0</v>
      </c>
      <c r="I130" s="121">
        <v>1.2272000000000001</v>
      </c>
      <c r="J130" s="121">
        <v>11200.106129999998</v>
      </c>
      <c r="K130" s="121">
        <v>297.99561999999997</v>
      </c>
      <c r="L130" s="121">
        <v>11498.10175</v>
      </c>
      <c r="M130" s="121">
        <v>23398.533449999999</v>
      </c>
      <c r="N130" s="121">
        <v>2155.2543599999999</v>
      </c>
      <c r="O130" s="121">
        <v>25553.787809999998</v>
      </c>
      <c r="P130" s="121">
        <v>4.0000000000000001E-3</v>
      </c>
      <c r="Q130" s="121">
        <v>2453.2499800000001</v>
      </c>
      <c r="R130" s="170">
        <v>37053.116760000004</v>
      </c>
    </row>
    <row r="131" spans="1:18" ht="13.2">
      <c r="A131" s="167"/>
      <c r="B131" s="167"/>
      <c r="C131" s="168" t="s">
        <v>285</v>
      </c>
      <c r="D131" s="169">
        <v>9183.4831200000008</v>
      </c>
      <c r="E131" s="121">
        <v>0</v>
      </c>
      <c r="F131" s="121">
        <v>9183.4831200000008</v>
      </c>
      <c r="G131" s="121">
        <v>0</v>
      </c>
      <c r="H131" s="121">
        <v>0</v>
      </c>
      <c r="I131" s="121">
        <v>0</v>
      </c>
      <c r="J131" s="121">
        <v>7224.4819200000002</v>
      </c>
      <c r="K131" s="121">
        <v>2.2159800000000001</v>
      </c>
      <c r="L131" s="121">
        <v>7226.6979000000001</v>
      </c>
      <c r="M131" s="121">
        <v>908.63754000000006</v>
      </c>
      <c r="N131" s="121">
        <v>966.05246999999997</v>
      </c>
      <c r="O131" s="121">
        <v>1874.69001</v>
      </c>
      <c r="P131" s="121">
        <v>2E-3</v>
      </c>
      <c r="Q131" s="121">
        <v>968.26844999999992</v>
      </c>
      <c r="R131" s="170">
        <v>9101.3879099999995</v>
      </c>
    </row>
    <row r="132" spans="1:18" ht="13.2">
      <c r="A132" s="167"/>
      <c r="B132" s="167"/>
      <c r="C132" s="168" t="s">
        <v>142</v>
      </c>
      <c r="D132" s="169">
        <v>9235.0175299999992</v>
      </c>
      <c r="E132" s="121">
        <v>0</v>
      </c>
      <c r="F132" s="121">
        <v>9235.0175299999992</v>
      </c>
      <c r="G132" s="121">
        <v>0.10898999999999999</v>
      </c>
      <c r="H132" s="121">
        <v>0</v>
      </c>
      <c r="I132" s="121">
        <v>0.10898999999999999</v>
      </c>
      <c r="J132" s="121">
        <v>952.57101999999998</v>
      </c>
      <c r="K132" s="121">
        <v>82.911460000000005</v>
      </c>
      <c r="L132" s="121">
        <v>1035.4824799999999</v>
      </c>
      <c r="M132" s="121">
        <v>1418.2909500000001</v>
      </c>
      <c r="N132" s="121">
        <v>17.331939999999999</v>
      </c>
      <c r="O132" s="121">
        <v>1435.6228899999999</v>
      </c>
      <c r="P132" s="121">
        <v>1E-3</v>
      </c>
      <c r="Q132" s="121">
        <v>100.24340000000001</v>
      </c>
      <c r="R132" s="170">
        <v>2471.2143599999999</v>
      </c>
    </row>
    <row r="133" spans="1:18" ht="13.2">
      <c r="A133" s="167"/>
      <c r="B133" s="167"/>
      <c r="C133" s="168" t="s">
        <v>16</v>
      </c>
      <c r="D133" s="169">
        <v>187191.62349999999</v>
      </c>
      <c r="E133" s="121">
        <v>0</v>
      </c>
      <c r="F133" s="121">
        <v>187191.62349999999</v>
      </c>
      <c r="G133" s="121">
        <v>5.4870000000000002E-2</v>
      </c>
      <c r="H133" s="121">
        <v>0</v>
      </c>
      <c r="I133" s="121">
        <v>5.4870000000000002E-2</v>
      </c>
      <c r="J133" s="121">
        <v>4838.0933999999997</v>
      </c>
      <c r="K133" s="121">
        <v>178.81202999999999</v>
      </c>
      <c r="L133" s="121">
        <v>5016.9054299999998</v>
      </c>
      <c r="M133" s="121">
        <v>65157.40324</v>
      </c>
      <c r="N133" s="121">
        <v>2208.5181400000001</v>
      </c>
      <c r="O133" s="121">
        <v>67365.92138</v>
      </c>
      <c r="P133" s="121">
        <v>7.0000000000000001E-3</v>
      </c>
      <c r="Q133" s="121">
        <v>2387.3301699999997</v>
      </c>
      <c r="R133" s="170">
        <v>72382.881680000006</v>
      </c>
    </row>
    <row r="134" spans="1:18" ht="13.2">
      <c r="A134" s="167"/>
      <c r="B134" s="167"/>
      <c r="C134" s="168" t="s">
        <v>143</v>
      </c>
      <c r="D134" s="169">
        <v>103579.90773000001</v>
      </c>
      <c r="E134" s="121">
        <v>0</v>
      </c>
      <c r="F134" s="121">
        <v>103579.90773000001</v>
      </c>
      <c r="G134" s="121">
        <v>0.61170000000000002</v>
      </c>
      <c r="H134" s="121">
        <v>0</v>
      </c>
      <c r="I134" s="121">
        <v>0.61170000000000002</v>
      </c>
      <c r="J134" s="121">
        <v>16392.927879999999</v>
      </c>
      <c r="K134" s="121">
        <v>216.50570999999999</v>
      </c>
      <c r="L134" s="121">
        <v>16609.433590000001</v>
      </c>
      <c r="M134" s="121">
        <v>81482.379950000017</v>
      </c>
      <c r="N134" s="121">
        <v>1546.8147300000001</v>
      </c>
      <c r="O134" s="121">
        <v>83029.194679999986</v>
      </c>
      <c r="P134" s="121">
        <v>7.0000000000000001E-3</v>
      </c>
      <c r="Q134" s="121">
        <v>1763.32044</v>
      </c>
      <c r="R134" s="170">
        <v>99639.239969999995</v>
      </c>
    </row>
    <row r="135" spans="1:18" ht="13.2">
      <c r="A135" s="167"/>
      <c r="B135" s="167"/>
      <c r="C135" s="168" t="s">
        <v>144</v>
      </c>
      <c r="D135" s="169">
        <v>50546.498370000001</v>
      </c>
      <c r="E135" s="121">
        <v>0</v>
      </c>
      <c r="F135" s="121">
        <v>50546.498370000001</v>
      </c>
      <c r="G135" s="121">
        <v>6.7000000000000002E-4</v>
      </c>
      <c r="H135" s="121">
        <v>0</v>
      </c>
      <c r="I135" s="121">
        <v>6.7000000000000002E-4</v>
      </c>
      <c r="J135" s="121">
        <v>3062.8527300000001</v>
      </c>
      <c r="K135" s="121">
        <v>131.36213999999998</v>
      </c>
      <c r="L135" s="121">
        <v>3194.2148700000002</v>
      </c>
      <c r="M135" s="121">
        <v>18478.068309999999</v>
      </c>
      <c r="N135" s="121">
        <v>60.056330000000003</v>
      </c>
      <c r="O135" s="121">
        <v>18538.124640000002</v>
      </c>
      <c r="P135" s="121">
        <v>4.0000000000000001E-3</v>
      </c>
      <c r="Q135" s="121">
        <v>191.41847000000001</v>
      </c>
      <c r="R135" s="170">
        <v>21732.340179999999</v>
      </c>
    </row>
    <row r="136" spans="1:18" ht="13.2">
      <c r="A136" s="167"/>
      <c r="B136" s="167"/>
      <c r="C136" s="168" t="s">
        <v>145</v>
      </c>
      <c r="D136" s="169">
        <v>46355.623679999997</v>
      </c>
      <c r="E136" s="121">
        <v>0</v>
      </c>
      <c r="F136" s="121">
        <v>46355.623679999997</v>
      </c>
      <c r="G136" s="121">
        <v>1.48E-3</v>
      </c>
      <c r="H136" s="121">
        <v>0</v>
      </c>
      <c r="I136" s="121">
        <v>1.48E-3</v>
      </c>
      <c r="J136" s="121">
        <v>2459.44011</v>
      </c>
      <c r="K136" s="121">
        <v>81.738780000000006</v>
      </c>
      <c r="L136" s="121">
        <v>2541.1788900000001</v>
      </c>
      <c r="M136" s="121">
        <v>12097.561890000001</v>
      </c>
      <c r="N136" s="121">
        <v>28.877359999999999</v>
      </c>
      <c r="O136" s="121">
        <v>12126.439249999999</v>
      </c>
      <c r="P136" s="121">
        <v>4.0000000000000001E-3</v>
      </c>
      <c r="Q136" s="121">
        <v>110.61614</v>
      </c>
      <c r="R136" s="170">
        <v>14667.619620000001</v>
      </c>
    </row>
    <row r="137" spans="1:18" ht="13.2">
      <c r="A137" s="167"/>
      <c r="B137" s="167"/>
      <c r="C137" s="168" t="s">
        <v>146</v>
      </c>
      <c r="D137" s="169">
        <v>113418.06472999998</v>
      </c>
      <c r="E137" s="121">
        <v>0</v>
      </c>
      <c r="F137" s="121">
        <v>113418.06472999998</v>
      </c>
      <c r="G137" s="121">
        <v>1.324E-2</v>
      </c>
      <c r="H137" s="121">
        <v>0</v>
      </c>
      <c r="I137" s="121">
        <v>1.324E-2</v>
      </c>
      <c r="J137" s="121">
        <v>10519.404410000001</v>
      </c>
      <c r="K137" s="121">
        <v>302.84205000000003</v>
      </c>
      <c r="L137" s="121">
        <v>10822.246459999998</v>
      </c>
      <c r="M137" s="121">
        <v>45244.125899999999</v>
      </c>
      <c r="N137" s="121">
        <v>5235.7539200000001</v>
      </c>
      <c r="O137" s="121">
        <v>50479.879820000002</v>
      </c>
      <c r="P137" s="121">
        <v>4.0000000000000001E-3</v>
      </c>
      <c r="Q137" s="121">
        <v>5538.5959699999994</v>
      </c>
      <c r="R137" s="170">
        <v>61302.139519999997</v>
      </c>
    </row>
    <row r="138" spans="1:18" ht="13.2">
      <c r="A138" s="167"/>
      <c r="B138" s="167"/>
      <c r="C138" s="168" t="s">
        <v>147</v>
      </c>
      <c r="D138" s="169">
        <v>85574.63897</v>
      </c>
      <c r="E138" s="121">
        <v>44.835169999999998</v>
      </c>
      <c r="F138" s="121">
        <v>85619.47414000002</v>
      </c>
      <c r="G138" s="121">
        <v>1.0554600000000001</v>
      </c>
      <c r="H138" s="121">
        <v>0</v>
      </c>
      <c r="I138" s="121">
        <v>1.0554600000000001</v>
      </c>
      <c r="J138" s="121">
        <v>3628.9805200000005</v>
      </c>
      <c r="K138" s="121">
        <v>127.66327</v>
      </c>
      <c r="L138" s="121">
        <v>3756.6437900000001</v>
      </c>
      <c r="M138" s="121">
        <v>9784.2272599999997</v>
      </c>
      <c r="N138" s="121">
        <v>341.98869000000002</v>
      </c>
      <c r="O138" s="121">
        <v>10126.215950000002</v>
      </c>
      <c r="P138" s="121">
        <v>6.0000000000000001E-3</v>
      </c>
      <c r="Q138" s="121">
        <v>469.65195999999997</v>
      </c>
      <c r="R138" s="170">
        <v>13883.915200000001</v>
      </c>
    </row>
    <row r="139" spans="1:18" ht="13.2">
      <c r="A139" s="167"/>
      <c r="B139" s="167"/>
      <c r="C139" s="168" t="s">
        <v>148</v>
      </c>
      <c r="D139" s="169">
        <v>413029.76032000006</v>
      </c>
      <c r="E139" s="121">
        <v>1844.73316</v>
      </c>
      <c r="F139" s="121">
        <v>414874.49348</v>
      </c>
      <c r="G139" s="121">
        <v>1.8495200000000001</v>
      </c>
      <c r="H139" s="121">
        <v>0</v>
      </c>
      <c r="I139" s="121">
        <v>1.8495200000000001</v>
      </c>
      <c r="J139" s="121">
        <v>728995.69409</v>
      </c>
      <c r="K139" s="121">
        <v>22092.070729999999</v>
      </c>
      <c r="L139" s="121">
        <v>751087.76481999992</v>
      </c>
      <c r="M139" s="121">
        <v>781296.41475999996</v>
      </c>
      <c r="N139" s="121">
        <v>33639.86922</v>
      </c>
      <c r="O139" s="121">
        <v>814936.28398000007</v>
      </c>
      <c r="P139" s="121">
        <v>7.0000000000000001E-3</v>
      </c>
      <c r="Q139" s="121">
        <v>55731.939949999993</v>
      </c>
      <c r="R139" s="170">
        <v>1566025.8983200002</v>
      </c>
    </row>
    <row r="140" spans="1:18" ht="13.2">
      <c r="A140" s="167"/>
      <c r="B140" s="167"/>
      <c r="C140" s="168" t="s">
        <v>149</v>
      </c>
      <c r="D140" s="169">
        <v>1821978.0292</v>
      </c>
      <c r="E140" s="121">
        <v>303403.49060000002</v>
      </c>
      <c r="F140" s="121">
        <v>2125381.5197999999</v>
      </c>
      <c r="G140" s="121">
        <v>180.25959</v>
      </c>
      <c r="H140" s="121">
        <v>92.544210000000007</v>
      </c>
      <c r="I140" s="121">
        <v>272.80379999999997</v>
      </c>
      <c r="J140" s="121">
        <v>29364.645619999999</v>
      </c>
      <c r="K140" s="121">
        <v>5330.6389500000005</v>
      </c>
      <c r="L140" s="121">
        <v>34695.284570000011</v>
      </c>
      <c r="M140" s="121">
        <v>1140630.9208499999</v>
      </c>
      <c r="N140" s="121">
        <v>13923.55401</v>
      </c>
      <c r="O140" s="121">
        <v>1154554.4748600002</v>
      </c>
      <c r="P140" s="121">
        <v>7.0000000000000001E-3</v>
      </c>
      <c r="Q140" s="121">
        <v>19346.737169999997</v>
      </c>
      <c r="R140" s="170">
        <v>1189522.56323</v>
      </c>
    </row>
    <row r="141" spans="1:18" ht="13.2">
      <c r="A141" s="167"/>
      <c r="B141" s="167"/>
      <c r="C141" s="168" t="s">
        <v>150</v>
      </c>
      <c r="D141" s="169">
        <v>217838.60145000002</v>
      </c>
      <c r="E141" s="121">
        <v>0</v>
      </c>
      <c r="F141" s="121">
        <v>217838.60145000002</v>
      </c>
      <c r="G141" s="121">
        <v>9.2829999999999996E-2</v>
      </c>
      <c r="H141" s="121">
        <v>0</v>
      </c>
      <c r="I141" s="121">
        <v>9.2829999999999996E-2</v>
      </c>
      <c r="J141" s="121">
        <v>17069.406420000003</v>
      </c>
      <c r="K141" s="121">
        <v>715.09411</v>
      </c>
      <c r="L141" s="121">
        <v>17784.500529999998</v>
      </c>
      <c r="M141" s="121">
        <v>98600.50751000001</v>
      </c>
      <c r="N141" s="121">
        <v>1808.0764899999997</v>
      </c>
      <c r="O141" s="121">
        <v>100408.58400000002</v>
      </c>
      <c r="P141" s="121">
        <v>1.9E-2</v>
      </c>
      <c r="Q141" s="121">
        <v>2523.1706000000004</v>
      </c>
      <c r="R141" s="170">
        <v>118193.17736</v>
      </c>
    </row>
    <row r="142" spans="1:18" ht="13.2">
      <c r="A142" s="167"/>
      <c r="B142" s="167"/>
      <c r="C142" s="168" t="s">
        <v>151</v>
      </c>
      <c r="D142" s="169">
        <v>122069.14335</v>
      </c>
      <c r="E142" s="121">
        <v>0</v>
      </c>
      <c r="F142" s="121">
        <v>122069.14335</v>
      </c>
      <c r="G142" s="121">
        <v>9.6129999999999993E-2</v>
      </c>
      <c r="H142" s="121">
        <v>0</v>
      </c>
      <c r="I142" s="121">
        <v>9.6129999999999993E-2</v>
      </c>
      <c r="J142" s="121">
        <v>7104.2166699999998</v>
      </c>
      <c r="K142" s="121">
        <v>357.56589000000002</v>
      </c>
      <c r="L142" s="121">
        <v>7461.7825599999996</v>
      </c>
      <c r="M142" s="121">
        <v>31588.312169999997</v>
      </c>
      <c r="N142" s="121">
        <v>1365.91652</v>
      </c>
      <c r="O142" s="121">
        <v>32954.228689999996</v>
      </c>
      <c r="P142" s="121">
        <v>1.0999999999999999E-2</v>
      </c>
      <c r="Q142" s="121">
        <v>1723.4824099999996</v>
      </c>
      <c r="R142" s="170">
        <v>40416.107379999994</v>
      </c>
    </row>
    <row r="143" spans="1:18" ht="13.2">
      <c r="A143" s="167"/>
      <c r="B143" s="167"/>
      <c r="C143" s="168" t="s">
        <v>152</v>
      </c>
      <c r="D143" s="169">
        <v>76852.215150000004</v>
      </c>
      <c r="E143" s="121">
        <v>0</v>
      </c>
      <c r="F143" s="121">
        <v>76852.215150000004</v>
      </c>
      <c r="G143" s="121">
        <v>4.2799999999999991E-3</v>
      </c>
      <c r="H143" s="121">
        <v>0</v>
      </c>
      <c r="I143" s="121">
        <v>4.2799999999999991E-3</v>
      </c>
      <c r="J143" s="121">
        <v>2672.7852199999998</v>
      </c>
      <c r="K143" s="121">
        <v>130.42918</v>
      </c>
      <c r="L143" s="121">
        <v>2803.2143999999998</v>
      </c>
      <c r="M143" s="121">
        <v>25272.31741</v>
      </c>
      <c r="N143" s="121">
        <v>631.76017999999999</v>
      </c>
      <c r="O143" s="121">
        <v>25904.077590000001</v>
      </c>
      <c r="P143" s="121">
        <v>8.0000000000000002E-3</v>
      </c>
      <c r="Q143" s="121">
        <v>762.18935999999997</v>
      </c>
      <c r="R143" s="170">
        <v>28707.296269999999</v>
      </c>
    </row>
    <row r="144" spans="1:18" ht="13.2">
      <c r="A144" s="167"/>
      <c r="B144" s="167"/>
      <c r="C144" s="168" t="s">
        <v>153</v>
      </c>
      <c r="D144" s="169">
        <v>33772.676020000006</v>
      </c>
      <c r="E144" s="121">
        <v>0</v>
      </c>
      <c r="F144" s="121">
        <v>33772.676020000006</v>
      </c>
      <c r="G144" s="121">
        <v>2.6420000000000003E-2</v>
      </c>
      <c r="H144" s="121">
        <v>0</v>
      </c>
      <c r="I144" s="121">
        <v>2.6420000000000003E-2</v>
      </c>
      <c r="J144" s="121">
        <v>11950.129269999999</v>
      </c>
      <c r="K144" s="121">
        <v>249.40085999999999</v>
      </c>
      <c r="L144" s="121">
        <v>12199.530130000001</v>
      </c>
      <c r="M144" s="121">
        <v>47721.643700000001</v>
      </c>
      <c r="N144" s="121">
        <v>2941.8787900000002</v>
      </c>
      <c r="O144" s="121">
        <v>50663.522490000003</v>
      </c>
      <c r="P144" s="121">
        <v>3.0000000000000001E-3</v>
      </c>
      <c r="Q144" s="121">
        <v>3191.2796500000004</v>
      </c>
      <c r="R144" s="170">
        <v>62863.079039999997</v>
      </c>
    </row>
    <row r="145" spans="1:18" ht="13.2">
      <c r="A145" s="167"/>
      <c r="B145" s="167"/>
      <c r="C145" s="168" t="s">
        <v>154</v>
      </c>
      <c r="D145" s="169">
        <v>55985.603990000003</v>
      </c>
      <c r="E145" s="121">
        <v>17.092279999999999</v>
      </c>
      <c r="F145" s="121">
        <v>56002.69627</v>
      </c>
      <c r="G145" s="121">
        <v>5.6399999999999999E-2</v>
      </c>
      <c r="H145" s="121">
        <v>0</v>
      </c>
      <c r="I145" s="121">
        <v>5.6399999999999999E-2</v>
      </c>
      <c r="J145" s="121">
        <v>8970.0766800000001</v>
      </c>
      <c r="K145" s="121">
        <v>705.99629000000004</v>
      </c>
      <c r="L145" s="121">
        <v>9676.0729699999993</v>
      </c>
      <c r="M145" s="121">
        <v>56915.455320000001</v>
      </c>
      <c r="N145" s="121">
        <v>1425.8981099999999</v>
      </c>
      <c r="O145" s="121">
        <v>58341.35343000001</v>
      </c>
      <c r="P145" s="121">
        <v>4.0000000000000001E-3</v>
      </c>
      <c r="Q145" s="121">
        <v>2131.8944000000001</v>
      </c>
      <c r="R145" s="170">
        <v>68017.482799999998</v>
      </c>
    </row>
    <row r="146" spans="1:18" ht="13.2">
      <c r="A146" s="167"/>
      <c r="B146" s="167"/>
      <c r="C146" s="168" t="s">
        <v>155</v>
      </c>
      <c r="D146" s="169">
        <v>454668.11566000007</v>
      </c>
      <c r="E146" s="121">
        <v>14.751899999999999</v>
      </c>
      <c r="F146" s="121">
        <v>454682.86756000004</v>
      </c>
      <c r="G146" s="121">
        <v>5.2599999999999999E-3</v>
      </c>
      <c r="H146" s="121">
        <v>0</v>
      </c>
      <c r="I146" s="121">
        <v>5.2599999999999999E-3</v>
      </c>
      <c r="J146" s="121">
        <v>237948.60559999998</v>
      </c>
      <c r="K146" s="121">
        <v>38.273559999999996</v>
      </c>
      <c r="L146" s="121">
        <v>237986.87915999995</v>
      </c>
      <c r="M146" s="121">
        <v>642399.74248000002</v>
      </c>
      <c r="N146" s="121">
        <v>2505.22714</v>
      </c>
      <c r="O146" s="121">
        <v>644904.96961999999</v>
      </c>
      <c r="P146" s="121">
        <v>1.2E-2</v>
      </c>
      <c r="Q146" s="121">
        <v>2543.5007000000001</v>
      </c>
      <c r="R146" s="170">
        <v>882891.85404000012</v>
      </c>
    </row>
    <row r="147" spans="1:18" ht="13.2">
      <c r="A147" s="167"/>
      <c r="B147" s="167"/>
      <c r="C147" s="168" t="s">
        <v>156</v>
      </c>
      <c r="D147" s="169">
        <v>81228.170479999986</v>
      </c>
      <c r="E147" s="121">
        <v>0</v>
      </c>
      <c r="F147" s="121">
        <v>81228.170479999986</v>
      </c>
      <c r="G147" s="121">
        <v>9.8289999999999988E-2</v>
      </c>
      <c r="H147" s="121">
        <v>0</v>
      </c>
      <c r="I147" s="121">
        <v>9.8289999999999988E-2</v>
      </c>
      <c r="J147" s="121">
        <v>5573.2633699999997</v>
      </c>
      <c r="K147" s="121">
        <v>67.84836</v>
      </c>
      <c r="L147" s="121">
        <v>5641.1117300000005</v>
      </c>
      <c r="M147" s="121">
        <v>21633.815599999998</v>
      </c>
      <c r="N147" s="121">
        <v>142.89408</v>
      </c>
      <c r="O147" s="121">
        <v>21776.709680000004</v>
      </c>
      <c r="P147" s="121">
        <v>8.9999999999999993E-3</v>
      </c>
      <c r="Q147" s="121">
        <v>210.74244000000002</v>
      </c>
      <c r="R147" s="170">
        <v>27417.919699999999</v>
      </c>
    </row>
    <row r="148" spans="1:18" ht="13.2">
      <c r="A148" s="167"/>
      <c r="B148" s="167"/>
      <c r="C148" s="168" t="s">
        <v>157</v>
      </c>
      <c r="D148" s="169">
        <v>57445.583920000005</v>
      </c>
      <c r="E148" s="121">
        <v>0</v>
      </c>
      <c r="F148" s="121">
        <v>57445.583920000005</v>
      </c>
      <c r="G148" s="121">
        <v>1.2E-2</v>
      </c>
      <c r="H148" s="121">
        <v>0</v>
      </c>
      <c r="I148" s="121">
        <v>1.2E-2</v>
      </c>
      <c r="J148" s="121">
        <v>2546.0426600000001</v>
      </c>
      <c r="K148" s="121">
        <v>181.23894999999999</v>
      </c>
      <c r="L148" s="121">
        <v>2727.28161</v>
      </c>
      <c r="M148" s="121">
        <v>24772.42021</v>
      </c>
      <c r="N148" s="121">
        <v>110.64638000000001</v>
      </c>
      <c r="O148" s="121">
        <v>24883.066589999995</v>
      </c>
      <c r="P148" s="121">
        <v>7.0000000000000001E-3</v>
      </c>
      <c r="Q148" s="121">
        <v>291.88533000000001</v>
      </c>
      <c r="R148" s="170">
        <v>27610.360200000003</v>
      </c>
    </row>
    <row r="149" spans="1:18" ht="13.2">
      <c r="A149" s="167"/>
      <c r="B149" s="167"/>
      <c r="C149" s="168" t="s">
        <v>158</v>
      </c>
      <c r="D149" s="169">
        <v>126404.29727999998</v>
      </c>
      <c r="E149" s="121">
        <v>0</v>
      </c>
      <c r="F149" s="121">
        <v>126404.29727999998</v>
      </c>
      <c r="G149" s="121">
        <v>1.7489999999999999E-2</v>
      </c>
      <c r="H149" s="121">
        <v>0.12866</v>
      </c>
      <c r="I149" s="121">
        <v>0.14615</v>
      </c>
      <c r="J149" s="121">
        <v>5164.2138099999993</v>
      </c>
      <c r="K149" s="121">
        <v>252.85791999999998</v>
      </c>
      <c r="L149" s="121">
        <v>5417.0717299999997</v>
      </c>
      <c r="M149" s="121">
        <v>43878.26109</v>
      </c>
      <c r="N149" s="121">
        <v>1436.64372</v>
      </c>
      <c r="O149" s="121">
        <v>45314.90481</v>
      </c>
      <c r="P149" s="121">
        <v>8.9999999999999993E-3</v>
      </c>
      <c r="Q149" s="121">
        <v>1689.6302999999998</v>
      </c>
      <c r="R149" s="170">
        <v>50732.122690000004</v>
      </c>
    </row>
    <row r="150" spans="1:18" ht="13.2">
      <c r="A150" s="167"/>
      <c r="B150" s="167"/>
      <c r="C150" s="168" t="s">
        <v>246</v>
      </c>
      <c r="D150" s="169">
        <v>27679.245740000002</v>
      </c>
      <c r="E150" s="121">
        <v>0</v>
      </c>
      <c r="F150" s="121">
        <v>27679.245740000002</v>
      </c>
      <c r="G150" s="121">
        <v>0</v>
      </c>
      <c r="H150" s="121">
        <v>0</v>
      </c>
      <c r="I150" s="121">
        <v>0</v>
      </c>
      <c r="J150" s="121">
        <v>1890.20911</v>
      </c>
      <c r="K150" s="121">
        <v>50.998130000000003</v>
      </c>
      <c r="L150" s="121">
        <v>1941.2072400000002</v>
      </c>
      <c r="M150" s="121">
        <v>7651.1169</v>
      </c>
      <c r="N150" s="121">
        <v>5.8700000000000002E-3</v>
      </c>
      <c r="O150" s="121">
        <v>7651.1227699999999</v>
      </c>
      <c r="P150" s="121">
        <v>2E-3</v>
      </c>
      <c r="Q150" s="121">
        <v>51.003999999999998</v>
      </c>
      <c r="R150" s="170">
        <v>9592.3300099999997</v>
      </c>
    </row>
    <row r="151" spans="1:18" ht="13.2">
      <c r="A151" s="167"/>
      <c r="B151" s="167"/>
      <c r="C151" s="168" t="s">
        <v>159</v>
      </c>
      <c r="D151" s="169">
        <v>50728.671349999997</v>
      </c>
      <c r="E151" s="121">
        <v>0</v>
      </c>
      <c r="F151" s="121">
        <v>50728.671349999997</v>
      </c>
      <c r="G151" s="121">
        <v>5.6250000000000001E-2</v>
      </c>
      <c r="H151" s="121">
        <v>0</v>
      </c>
      <c r="I151" s="121">
        <v>5.6250000000000001E-2</v>
      </c>
      <c r="J151" s="121">
        <v>6776.354409999999</v>
      </c>
      <c r="K151" s="121">
        <v>265.47233</v>
      </c>
      <c r="L151" s="121">
        <v>7041.8267400000004</v>
      </c>
      <c r="M151" s="121">
        <v>61131.732940000002</v>
      </c>
      <c r="N151" s="121">
        <v>2346.19794</v>
      </c>
      <c r="O151" s="121">
        <v>63477.93088</v>
      </c>
      <c r="P151" s="121">
        <v>5.0000000000000001E-3</v>
      </c>
      <c r="Q151" s="121">
        <v>2611.6702700000005</v>
      </c>
      <c r="R151" s="170">
        <v>70519.813869999998</v>
      </c>
    </row>
    <row r="152" spans="1:18" ht="13.2">
      <c r="A152" s="167"/>
      <c r="B152" s="167"/>
      <c r="C152" s="168" t="s">
        <v>160</v>
      </c>
      <c r="D152" s="169">
        <v>22105.093800000002</v>
      </c>
      <c r="E152" s="121">
        <v>0</v>
      </c>
      <c r="F152" s="121">
        <v>22105.093800000002</v>
      </c>
      <c r="G152" s="121">
        <v>7.3699999999999998E-3</v>
      </c>
      <c r="H152" s="121">
        <v>0</v>
      </c>
      <c r="I152" s="121">
        <v>7.3699999999999998E-3</v>
      </c>
      <c r="J152" s="121">
        <v>1140.44101</v>
      </c>
      <c r="K152" s="121">
        <v>83.131529999999998</v>
      </c>
      <c r="L152" s="121">
        <v>1223.5725400000001</v>
      </c>
      <c r="M152" s="121">
        <v>7615.2639600000002</v>
      </c>
      <c r="N152" s="121">
        <v>286.30258000000003</v>
      </c>
      <c r="O152" s="121">
        <v>7901.5665399999998</v>
      </c>
      <c r="P152" s="121">
        <v>2E-3</v>
      </c>
      <c r="Q152" s="121">
        <v>369.43410999999998</v>
      </c>
      <c r="R152" s="170">
        <v>9125.1464499999984</v>
      </c>
    </row>
    <row r="153" spans="1:18" ht="13.2">
      <c r="A153" s="167"/>
      <c r="B153" s="167"/>
      <c r="C153" s="168" t="s">
        <v>308</v>
      </c>
      <c r="D153" s="169">
        <v>6255.2861500000008</v>
      </c>
      <c r="E153" s="121">
        <v>0</v>
      </c>
      <c r="F153" s="121">
        <v>6255.2861500000008</v>
      </c>
      <c r="G153" s="121">
        <v>0</v>
      </c>
      <c r="H153" s="121">
        <v>0</v>
      </c>
      <c r="I153" s="121">
        <v>0</v>
      </c>
      <c r="J153" s="121">
        <v>0</v>
      </c>
      <c r="K153" s="121">
        <v>0</v>
      </c>
      <c r="L153" s="121">
        <v>0</v>
      </c>
      <c r="M153" s="121">
        <v>0</v>
      </c>
      <c r="N153" s="121">
        <v>0</v>
      </c>
      <c r="O153" s="121">
        <v>0</v>
      </c>
      <c r="P153" s="121">
        <v>1E-3</v>
      </c>
      <c r="Q153" s="121">
        <v>0</v>
      </c>
      <c r="R153" s="170">
        <v>0</v>
      </c>
    </row>
    <row r="154" spans="1:18" ht="13.2">
      <c r="A154" s="167"/>
      <c r="B154" s="167"/>
      <c r="C154" s="168" t="s">
        <v>161</v>
      </c>
      <c r="D154" s="169">
        <v>2549.9298399999998</v>
      </c>
      <c r="E154" s="121">
        <v>0</v>
      </c>
      <c r="F154" s="121">
        <v>2549.9298399999998</v>
      </c>
      <c r="G154" s="121">
        <v>3.635E-2</v>
      </c>
      <c r="H154" s="121">
        <v>0</v>
      </c>
      <c r="I154" s="121">
        <v>3.635E-2</v>
      </c>
      <c r="J154" s="121">
        <v>31.289470000000001</v>
      </c>
      <c r="K154" s="121">
        <v>0</v>
      </c>
      <c r="L154" s="121">
        <v>31.289470000000001</v>
      </c>
      <c r="M154" s="121">
        <v>0</v>
      </c>
      <c r="N154" s="121">
        <v>0</v>
      </c>
      <c r="O154" s="121">
        <v>0</v>
      </c>
      <c r="P154" s="121">
        <v>2E-3</v>
      </c>
      <c r="Q154" s="121">
        <v>0</v>
      </c>
      <c r="R154" s="170">
        <v>31.32582</v>
      </c>
    </row>
    <row r="155" spans="1:18" ht="13.2">
      <c r="A155" s="167"/>
      <c r="B155" s="167"/>
      <c r="C155" s="168" t="s">
        <v>286</v>
      </c>
      <c r="D155" s="169">
        <v>14090.677079999999</v>
      </c>
      <c r="E155" s="121">
        <v>0</v>
      </c>
      <c r="F155" s="121">
        <v>14090.677079999999</v>
      </c>
      <c r="G155" s="121">
        <v>0</v>
      </c>
      <c r="H155" s="121">
        <v>0</v>
      </c>
      <c r="I155" s="121">
        <v>0</v>
      </c>
      <c r="J155" s="121">
        <v>65173.856979999997</v>
      </c>
      <c r="K155" s="121">
        <v>94.6708</v>
      </c>
      <c r="L155" s="121">
        <v>65268.527780000004</v>
      </c>
      <c r="M155" s="121">
        <v>23202.866859999998</v>
      </c>
      <c r="N155" s="121">
        <v>8624.6797499999993</v>
      </c>
      <c r="O155" s="121">
        <v>31827.546609999998</v>
      </c>
      <c r="P155" s="121">
        <v>2E-3</v>
      </c>
      <c r="Q155" s="121">
        <v>8719.350550000001</v>
      </c>
      <c r="R155" s="170">
        <v>97096.07438999998</v>
      </c>
    </row>
    <row r="156" spans="1:18" ht="13.2">
      <c r="A156" s="167"/>
      <c r="B156" s="167"/>
      <c r="C156" s="168" t="s">
        <v>309</v>
      </c>
      <c r="D156" s="169">
        <v>6794.7584500000003</v>
      </c>
      <c r="E156" s="121">
        <v>0</v>
      </c>
      <c r="F156" s="121">
        <v>6794.7584500000003</v>
      </c>
      <c r="G156" s="121">
        <v>0</v>
      </c>
      <c r="H156" s="121">
        <v>0</v>
      </c>
      <c r="I156" s="121">
        <v>0</v>
      </c>
      <c r="J156" s="121">
        <v>0</v>
      </c>
      <c r="K156" s="121">
        <v>0</v>
      </c>
      <c r="L156" s="121">
        <v>0</v>
      </c>
      <c r="M156" s="121">
        <v>0</v>
      </c>
      <c r="N156" s="121">
        <v>0</v>
      </c>
      <c r="O156" s="121">
        <v>0</v>
      </c>
      <c r="P156" s="121">
        <v>1E-3</v>
      </c>
      <c r="Q156" s="121">
        <v>0</v>
      </c>
      <c r="R156" s="170">
        <v>0</v>
      </c>
    </row>
    <row r="157" spans="1:18" ht="13.2">
      <c r="A157" s="167"/>
      <c r="B157" s="163" t="s">
        <v>304</v>
      </c>
      <c r="C157" s="163" t="s">
        <v>304</v>
      </c>
      <c r="D157" s="164">
        <v>1194.9440099999999</v>
      </c>
      <c r="E157" s="165">
        <v>0</v>
      </c>
      <c r="F157" s="165">
        <v>1194.9440099999999</v>
      </c>
      <c r="G157" s="165">
        <v>0</v>
      </c>
      <c r="H157" s="165">
        <v>0</v>
      </c>
      <c r="I157" s="165">
        <v>0</v>
      </c>
      <c r="J157" s="165">
        <v>0</v>
      </c>
      <c r="K157" s="165">
        <v>0</v>
      </c>
      <c r="L157" s="165">
        <v>0</v>
      </c>
      <c r="M157" s="165">
        <v>0</v>
      </c>
      <c r="N157" s="165">
        <v>0</v>
      </c>
      <c r="O157" s="165">
        <v>0</v>
      </c>
      <c r="P157" s="165">
        <v>1E-3</v>
      </c>
      <c r="Q157" s="165">
        <v>0</v>
      </c>
      <c r="R157" s="166">
        <v>0</v>
      </c>
    </row>
    <row r="158" spans="1:18" ht="13.2">
      <c r="A158" s="163" t="s">
        <v>617</v>
      </c>
      <c r="B158" s="171"/>
      <c r="C158" s="171"/>
      <c r="D158" s="164">
        <v>4927693.9305299995</v>
      </c>
      <c r="E158" s="165">
        <v>305353.65570999996</v>
      </c>
      <c r="F158" s="165">
        <v>5233047.586240001</v>
      </c>
      <c r="G158" s="165">
        <v>186.43208999999999</v>
      </c>
      <c r="H158" s="165">
        <v>92.672870000000003</v>
      </c>
      <c r="I158" s="165">
        <v>279.10496000000001</v>
      </c>
      <c r="J158" s="165">
        <v>1229459.5141999999</v>
      </c>
      <c r="K158" s="165">
        <v>33543.812289999994</v>
      </c>
      <c r="L158" s="165">
        <v>1263003.3264899997</v>
      </c>
      <c r="M158" s="165">
        <v>3390621.5965700005</v>
      </c>
      <c r="N158" s="165">
        <v>85482.151959999988</v>
      </c>
      <c r="O158" s="165">
        <v>3476103.7485299995</v>
      </c>
      <c r="P158" s="165">
        <v>0.20300000000000001</v>
      </c>
      <c r="Q158" s="165">
        <v>119118.63711999998</v>
      </c>
      <c r="R158" s="166">
        <v>4739386.1799799995</v>
      </c>
    </row>
    <row r="159" spans="1:18" ht="13.2">
      <c r="A159" s="163" t="s">
        <v>17</v>
      </c>
      <c r="B159" s="163" t="s">
        <v>162</v>
      </c>
      <c r="C159" s="163" t="s">
        <v>163</v>
      </c>
      <c r="D159" s="164">
        <v>23713.625110000001</v>
      </c>
      <c r="E159" s="165">
        <v>0</v>
      </c>
      <c r="F159" s="165">
        <v>23713.625110000001</v>
      </c>
      <c r="G159" s="165">
        <v>0.45774000000000004</v>
      </c>
      <c r="H159" s="165">
        <v>0</v>
      </c>
      <c r="I159" s="165">
        <v>0.45774000000000004</v>
      </c>
      <c r="J159" s="165">
        <v>44.587369999999993</v>
      </c>
      <c r="K159" s="165">
        <v>0</v>
      </c>
      <c r="L159" s="165">
        <v>44.587369999999993</v>
      </c>
      <c r="M159" s="165">
        <v>0</v>
      </c>
      <c r="N159" s="165">
        <v>0</v>
      </c>
      <c r="O159" s="165">
        <v>0</v>
      </c>
      <c r="P159" s="165">
        <v>4.0000000000000001E-3</v>
      </c>
      <c r="Q159" s="165">
        <v>0</v>
      </c>
      <c r="R159" s="166">
        <v>45.045109999999994</v>
      </c>
    </row>
    <row r="160" spans="1:18" ht="13.2">
      <c r="A160" s="167"/>
      <c r="B160" s="163" t="s">
        <v>164</v>
      </c>
      <c r="C160" s="163" t="s">
        <v>165</v>
      </c>
      <c r="D160" s="164">
        <v>105365.81084000001</v>
      </c>
      <c r="E160" s="165">
        <v>0</v>
      </c>
      <c r="F160" s="165">
        <v>105365.81084000001</v>
      </c>
      <c r="G160" s="165">
        <v>9.9100000000000008E-2</v>
      </c>
      <c r="H160" s="165">
        <v>0</v>
      </c>
      <c r="I160" s="165">
        <v>9.9100000000000008E-2</v>
      </c>
      <c r="J160" s="165">
        <v>3167.7869599999999</v>
      </c>
      <c r="K160" s="165">
        <v>49.519559999999998</v>
      </c>
      <c r="L160" s="165">
        <v>3217.3065200000001</v>
      </c>
      <c r="M160" s="165">
        <v>7076.3152799999989</v>
      </c>
      <c r="N160" s="165">
        <v>64.46369</v>
      </c>
      <c r="O160" s="165">
        <v>7140.7789700000003</v>
      </c>
      <c r="P160" s="165">
        <v>7.0000000000000001E-3</v>
      </c>
      <c r="Q160" s="165">
        <v>113.98325</v>
      </c>
      <c r="R160" s="166">
        <v>10358.184590000001</v>
      </c>
    </row>
    <row r="161" spans="1:18" ht="13.2">
      <c r="A161" s="167"/>
      <c r="B161" s="167"/>
      <c r="C161" s="168" t="s">
        <v>201</v>
      </c>
      <c r="D161" s="169">
        <v>9603.8725699999995</v>
      </c>
      <c r="E161" s="121">
        <v>0</v>
      </c>
      <c r="F161" s="121">
        <v>9603.8725699999995</v>
      </c>
      <c r="G161" s="121">
        <v>0</v>
      </c>
      <c r="H161" s="121">
        <v>0</v>
      </c>
      <c r="I161" s="121">
        <v>0</v>
      </c>
      <c r="J161" s="121">
        <v>2.06E-2</v>
      </c>
      <c r="K161" s="121">
        <v>0</v>
      </c>
      <c r="L161" s="121">
        <v>2.06E-2</v>
      </c>
      <c r="M161" s="121">
        <v>0</v>
      </c>
      <c r="N161" s="121">
        <v>0</v>
      </c>
      <c r="O161" s="121">
        <v>0</v>
      </c>
      <c r="P161" s="121">
        <v>2E-3</v>
      </c>
      <c r="Q161" s="121">
        <v>0</v>
      </c>
      <c r="R161" s="170">
        <v>2.06E-2</v>
      </c>
    </row>
    <row r="162" spans="1:18" ht="13.2">
      <c r="A162" s="163" t="s">
        <v>618</v>
      </c>
      <c r="B162" s="171"/>
      <c r="C162" s="171"/>
      <c r="D162" s="164">
        <v>138683.30852000002</v>
      </c>
      <c r="E162" s="165">
        <v>0</v>
      </c>
      <c r="F162" s="165">
        <v>138683.30852000002</v>
      </c>
      <c r="G162" s="165">
        <v>0.55684</v>
      </c>
      <c r="H162" s="165">
        <v>0</v>
      </c>
      <c r="I162" s="165">
        <v>0.55684</v>
      </c>
      <c r="J162" s="165">
        <v>3212.3949300000004</v>
      </c>
      <c r="K162" s="165">
        <v>49.519559999999998</v>
      </c>
      <c r="L162" s="165">
        <v>3261.9144900000001</v>
      </c>
      <c r="M162" s="165">
        <v>7076.3152799999989</v>
      </c>
      <c r="N162" s="165">
        <v>64.46369</v>
      </c>
      <c r="O162" s="165">
        <v>7140.7789700000003</v>
      </c>
      <c r="P162" s="165">
        <v>1.2999999999999999E-2</v>
      </c>
      <c r="Q162" s="165">
        <v>113.98325</v>
      </c>
      <c r="R162" s="166">
        <v>10403.2503</v>
      </c>
    </row>
    <row r="163" spans="1:18" ht="13.2">
      <c r="A163" s="163" t="s">
        <v>18</v>
      </c>
      <c r="B163" s="163" t="s">
        <v>166</v>
      </c>
      <c r="C163" s="163" t="s">
        <v>166</v>
      </c>
      <c r="D163" s="164">
        <v>68074.769159999996</v>
      </c>
      <c r="E163" s="165">
        <v>0</v>
      </c>
      <c r="F163" s="165">
        <v>68074.769159999996</v>
      </c>
      <c r="G163" s="165">
        <v>1.3050000000000001E-2</v>
      </c>
      <c r="H163" s="165">
        <v>0</v>
      </c>
      <c r="I163" s="165">
        <v>1.3050000000000001E-2</v>
      </c>
      <c r="J163" s="165">
        <v>5620.6375900000012</v>
      </c>
      <c r="K163" s="165">
        <v>222.28439</v>
      </c>
      <c r="L163" s="165">
        <v>5842.9219799999992</v>
      </c>
      <c r="M163" s="165">
        <v>2622.9240700000005</v>
      </c>
      <c r="N163" s="165">
        <v>0</v>
      </c>
      <c r="O163" s="165">
        <v>2622.9240700000005</v>
      </c>
      <c r="P163" s="165">
        <v>6.0000000000000001E-3</v>
      </c>
      <c r="Q163" s="165">
        <v>222.28439</v>
      </c>
      <c r="R163" s="166">
        <v>8465.8590999999997</v>
      </c>
    </row>
    <row r="164" spans="1:18" ht="13.2">
      <c r="A164" s="163" t="s">
        <v>619</v>
      </c>
      <c r="B164" s="171"/>
      <c r="C164" s="171"/>
      <c r="D164" s="164">
        <v>68074.769159999996</v>
      </c>
      <c r="E164" s="165">
        <v>0</v>
      </c>
      <c r="F164" s="165">
        <v>68074.769159999996</v>
      </c>
      <c r="G164" s="165">
        <v>1.3050000000000001E-2</v>
      </c>
      <c r="H164" s="165">
        <v>0</v>
      </c>
      <c r="I164" s="165">
        <v>1.3050000000000001E-2</v>
      </c>
      <c r="J164" s="165">
        <v>5620.6375900000012</v>
      </c>
      <c r="K164" s="165">
        <v>222.28439</v>
      </c>
      <c r="L164" s="165">
        <v>5842.9219799999992</v>
      </c>
      <c r="M164" s="165">
        <v>2622.9240700000005</v>
      </c>
      <c r="N164" s="165">
        <v>0</v>
      </c>
      <c r="O164" s="165">
        <v>2622.9240700000005</v>
      </c>
      <c r="P164" s="165">
        <v>6.0000000000000001E-3</v>
      </c>
      <c r="Q164" s="165">
        <v>222.28439</v>
      </c>
      <c r="R164" s="166">
        <v>8465.8590999999997</v>
      </c>
    </row>
    <row r="165" spans="1:18" ht="13.2">
      <c r="A165" s="163" t="s">
        <v>19</v>
      </c>
      <c r="B165" s="163" t="s">
        <v>167</v>
      </c>
      <c r="C165" s="163" t="s">
        <v>167</v>
      </c>
      <c r="D165" s="164">
        <v>24943.13265</v>
      </c>
      <c r="E165" s="165">
        <v>0</v>
      </c>
      <c r="F165" s="165">
        <v>24943.13265</v>
      </c>
      <c r="G165" s="165">
        <v>1.09E-2</v>
      </c>
      <c r="H165" s="165">
        <v>0</v>
      </c>
      <c r="I165" s="165">
        <v>1.09E-2</v>
      </c>
      <c r="J165" s="165">
        <v>3519.7635099999998</v>
      </c>
      <c r="K165" s="165">
        <v>40.535789999999999</v>
      </c>
      <c r="L165" s="165">
        <v>3560.2992999999997</v>
      </c>
      <c r="M165" s="165">
        <v>7647.2293699999991</v>
      </c>
      <c r="N165" s="165">
        <v>109.03813000000001</v>
      </c>
      <c r="O165" s="165">
        <v>7756.2674999999999</v>
      </c>
      <c r="P165" s="165">
        <v>4.0000000000000001E-3</v>
      </c>
      <c r="Q165" s="165">
        <v>149.57391999999999</v>
      </c>
      <c r="R165" s="166">
        <v>11316.5777</v>
      </c>
    </row>
    <row r="166" spans="1:18" ht="13.2">
      <c r="A166" s="167"/>
      <c r="B166" s="163" t="s">
        <v>168</v>
      </c>
      <c r="C166" s="163" t="s">
        <v>19</v>
      </c>
      <c r="D166" s="164">
        <v>40028.550730000003</v>
      </c>
      <c r="E166" s="165">
        <v>0</v>
      </c>
      <c r="F166" s="165">
        <v>40028.550730000003</v>
      </c>
      <c r="G166" s="165">
        <v>1.31E-3</v>
      </c>
      <c r="H166" s="165">
        <v>0</v>
      </c>
      <c r="I166" s="165">
        <v>1.31E-3</v>
      </c>
      <c r="J166" s="165">
        <v>877.93094999999994</v>
      </c>
      <c r="K166" s="165">
        <v>13.562190000000001</v>
      </c>
      <c r="L166" s="165">
        <v>891.49314000000004</v>
      </c>
      <c r="M166" s="165">
        <v>4957.2682699999996</v>
      </c>
      <c r="N166" s="165">
        <v>0.43839999999999996</v>
      </c>
      <c r="O166" s="165">
        <v>4957.7066699999996</v>
      </c>
      <c r="P166" s="165">
        <v>4.0000000000000001E-3</v>
      </c>
      <c r="Q166" s="165">
        <v>14.000590000000001</v>
      </c>
      <c r="R166" s="166">
        <v>5849.2011199999997</v>
      </c>
    </row>
    <row r="167" spans="1:18" ht="13.2">
      <c r="A167" s="163" t="s">
        <v>620</v>
      </c>
      <c r="B167" s="171"/>
      <c r="C167" s="171"/>
      <c r="D167" s="164">
        <v>64971.683380000002</v>
      </c>
      <c r="E167" s="165">
        <v>0</v>
      </c>
      <c r="F167" s="165">
        <v>64971.683380000002</v>
      </c>
      <c r="G167" s="165">
        <v>1.221E-2</v>
      </c>
      <c r="H167" s="165">
        <v>0</v>
      </c>
      <c r="I167" s="165">
        <v>1.221E-2</v>
      </c>
      <c r="J167" s="165">
        <v>4397.6944599999997</v>
      </c>
      <c r="K167" s="165">
        <v>54.09798</v>
      </c>
      <c r="L167" s="165">
        <v>4451.7924399999993</v>
      </c>
      <c r="M167" s="165">
        <v>12604.49764</v>
      </c>
      <c r="N167" s="165">
        <v>109.47653</v>
      </c>
      <c r="O167" s="165">
        <v>12713.97417</v>
      </c>
      <c r="P167" s="165">
        <v>8.0000000000000002E-3</v>
      </c>
      <c r="Q167" s="165">
        <v>163.57450999999998</v>
      </c>
      <c r="R167" s="166">
        <v>17165.77882</v>
      </c>
    </row>
    <row r="168" spans="1:18" ht="13.2">
      <c r="A168" s="163" t="s">
        <v>20</v>
      </c>
      <c r="B168" s="163" t="s">
        <v>247</v>
      </c>
      <c r="C168" s="163" t="s">
        <v>247</v>
      </c>
      <c r="D168" s="164">
        <v>9169.0363100000013</v>
      </c>
      <c r="E168" s="165">
        <v>0</v>
      </c>
      <c r="F168" s="165">
        <v>9169.0363100000013</v>
      </c>
      <c r="G168" s="165">
        <v>0</v>
      </c>
      <c r="H168" s="165">
        <v>0</v>
      </c>
      <c r="I168" s="165">
        <v>0</v>
      </c>
      <c r="J168" s="165">
        <v>1724.0440900000001</v>
      </c>
      <c r="K168" s="165">
        <v>0.19903999999999999</v>
      </c>
      <c r="L168" s="165">
        <v>1724.2431299999998</v>
      </c>
      <c r="M168" s="165">
        <v>2385.8729199999998</v>
      </c>
      <c r="N168" s="165">
        <v>0</v>
      </c>
      <c r="O168" s="165">
        <v>2385.8729199999998</v>
      </c>
      <c r="P168" s="165">
        <v>1E-3</v>
      </c>
      <c r="Q168" s="165">
        <v>0.19903999999999999</v>
      </c>
      <c r="R168" s="166">
        <v>4110.1160499999996</v>
      </c>
    </row>
    <row r="169" spans="1:18" ht="13.2">
      <c r="A169" s="167"/>
      <c r="B169" s="167"/>
      <c r="C169" s="168" t="s">
        <v>248</v>
      </c>
      <c r="D169" s="169">
        <v>31552.123589999999</v>
      </c>
      <c r="E169" s="121">
        <v>0</v>
      </c>
      <c r="F169" s="121">
        <v>31552.123589999999</v>
      </c>
      <c r="G169" s="121">
        <v>0</v>
      </c>
      <c r="H169" s="121">
        <v>0</v>
      </c>
      <c r="I169" s="121">
        <v>0</v>
      </c>
      <c r="J169" s="121">
        <v>3274.75324</v>
      </c>
      <c r="K169" s="121">
        <v>1.478E-2</v>
      </c>
      <c r="L169" s="121">
        <v>3274.76802</v>
      </c>
      <c r="M169" s="121">
        <v>943.3718100000001</v>
      </c>
      <c r="N169" s="121">
        <v>0</v>
      </c>
      <c r="O169" s="121">
        <v>943.3718100000001</v>
      </c>
      <c r="P169" s="121">
        <v>1E-3</v>
      </c>
      <c r="Q169" s="121">
        <v>1.478E-2</v>
      </c>
      <c r="R169" s="170">
        <v>4218.1398300000001</v>
      </c>
    </row>
    <row r="170" spans="1:18" ht="13.2">
      <c r="A170" s="167"/>
      <c r="B170" s="167"/>
      <c r="C170" s="168" t="s">
        <v>249</v>
      </c>
      <c r="D170" s="169">
        <v>13472.610050000001</v>
      </c>
      <c r="E170" s="121">
        <v>0</v>
      </c>
      <c r="F170" s="121">
        <v>13472.610050000001</v>
      </c>
      <c r="G170" s="121">
        <v>0</v>
      </c>
      <c r="H170" s="121">
        <v>0</v>
      </c>
      <c r="I170" s="121">
        <v>0</v>
      </c>
      <c r="J170" s="121">
        <v>1758.13921</v>
      </c>
      <c r="K170" s="121">
        <v>1.1034000000000002</v>
      </c>
      <c r="L170" s="121">
        <v>1759.24261</v>
      </c>
      <c r="M170" s="121">
        <v>2214.1191100000001</v>
      </c>
      <c r="N170" s="121">
        <v>0</v>
      </c>
      <c r="O170" s="121">
        <v>2214.1191100000001</v>
      </c>
      <c r="P170" s="121">
        <v>1E-3</v>
      </c>
      <c r="Q170" s="121">
        <v>1.1034000000000002</v>
      </c>
      <c r="R170" s="170">
        <v>3973.3617200000003</v>
      </c>
    </row>
    <row r="171" spans="1:18" ht="13.2">
      <c r="A171" s="167"/>
      <c r="B171" s="163" t="s">
        <v>20</v>
      </c>
      <c r="C171" s="163" t="s">
        <v>250</v>
      </c>
      <c r="D171" s="164">
        <v>29469.213370000001</v>
      </c>
      <c r="E171" s="165">
        <v>0</v>
      </c>
      <c r="F171" s="165">
        <v>29469.213370000001</v>
      </c>
      <c r="G171" s="165">
        <v>0</v>
      </c>
      <c r="H171" s="165">
        <v>0</v>
      </c>
      <c r="I171" s="165">
        <v>0</v>
      </c>
      <c r="J171" s="165">
        <v>4332.5752999999995</v>
      </c>
      <c r="K171" s="165">
        <v>13.397549999999999</v>
      </c>
      <c r="L171" s="165">
        <v>4345.9728499999992</v>
      </c>
      <c r="M171" s="165">
        <v>11579.5031</v>
      </c>
      <c r="N171" s="165">
        <v>0</v>
      </c>
      <c r="O171" s="165">
        <v>11579.5031</v>
      </c>
      <c r="P171" s="165">
        <v>2E-3</v>
      </c>
      <c r="Q171" s="165">
        <v>13.397549999999999</v>
      </c>
      <c r="R171" s="166">
        <v>15925.47595</v>
      </c>
    </row>
    <row r="172" spans="1:18" ht="13.2">
      <c r="A172" s="167"/>
      <c r="B172" s="167"/>
      <c r="C172" s="168" t="s">
        <v>169</v>
      </c>
      <c r="D172" s="169">
        <v>8006.6064200000001</v>
      </c>
      <c r="E172" s="121">
        <v>0</v>
      </c>
      <c r="F172" s="121">
        <v>8006.6064200000001</v>
      </c>
      <c r="G172" s="121">
        <v>2.0120000000000002E-2</v>
      </c>
      <c r="H172" s="121">
        <v>0</v>
      </c>
      <c r="I172" s="121">
        <v>2.0120000000000002E-2</v>
      </c>
      <c r="J172" s="121">
        <v>453.38382999999999</v>
      </c>
      <c r="K172" s="121">
        <v>19.2866</v>
      </c>
      <c r="L172" s="121">
        <v>472.67043000000001</v>
      </c>
      <c r="M172" s="121">
        <v>2083.0190499999999</v>
      </c>
      <c r="N172" s="121">
        <v>19.50281</v>
      </c>
      <c r="O172" s="121">
        <v>2102.5218599999998</v>
      </c>
      <c r="P172" s="121">
        <v>1E-3</v>
      </c>
      <c r="Q172" s="121">
        <v>38.789410000000004</v>
      </c>
      <c r="R172" s="170">
        <v>2575.2124100000001</v>
      </c>
    </row>
    <row r="173" spans="1:18" ht="13.2">
      <c r="A173" s="163" t="s">
        <v>621</v>
      </c>
      <c r="B173" s="171"/>
      <c r="C173" s="171"/>
      <c r="D173" s="164">
        <v>91669.58974000001</v>
      </c>
      <c r="E173" s="165">
        <v>0</v>
      </c>
      <c r="F173" s="165">
        <v>91669.58974000001</v>
      </c>
      <c r="G173" s="165">
        <v>2.0120000000000002E-2</v>
      </c>
      <c r="H173" s="165">
        <v>0</v>
      </c>
      <c r="I173" s="165">
        <v>2.0120000000000002E-2</v>
      </c>
      <c r="J173" s="165">
        <v>11542.89567</v>
      </c>
      <c r="K173" s="165">
        <v>34.001369999999994</v>
      </c>
      <c r="L173" s="165">
        <v>11576.89704</v>
      </c>
      <c r="M173" s="165">
        <v>19205.885989999999</v>
      </c>
      <c r="N173" s="165">
        <v>19.50281</v>
      </c>
      <c r="O173" s="165">
        <v>19225.388799999997</v>
      </c>
      <c r="P173" s="165">
        <v>6.0000000000000001E-3</v>
      </c>
      <c r="Q173" s="165">
        <v>53.504179999999998</v>
      </c>
      <c r="R173" s="166">
        <v>30802.305959999998</v>
      </c>
    </row>
    <row r="174" spans="1:18" ht="13.2">
      <c r="A174" s="163" t="s">
        <v>21</v>
      </c>
      <c r="B174" s="163" t="s">
        <v>251</v>
      </c>
      <c r="C174" s="163" t="s">
        <v>252</v>
      </c>
      <c r="D174" s="164">
        <v>17.39386</v>
      </c>
      <c r="E174" s="165">
        <v>0</v>
      </c>
      <c r="F174" s="165">
        <v>17.39386</v>
      </c>
      <c r="G174" s="165">
        <v>0</v>
      </c>
      <c r="H174" s="165">
        <v>0</v>
      </c>
      <c r="I174" s="165">
        <v>0</v>
      </c>
      <c r="J174" s="165">
        <v>0</v>
      </c>
      <c r="K174" s="165">
        <v>0</v>
      </c>
      <c r="L174" s="165">
        <v>0</v>
      </c>
      <c r="M174" s="165">
        <v>0</v>
      </c>
      <c r="N174" s="165">
        <v>0</v>
      </c>
      <c r="O174" s="165">
        <v>0</v>
      </c>
      <c r="P174" s="165">
        <v>1E-3</v>
      </c>
      <c r="Q174" s="165">
        <v>0</v>
      </c>
      <c r="R174" s="166">
        <v>0</v>
      </c>
    </row>
    <row r="175" spans="1:18" ht="13.2">
      <c r="A175" s="167"/>
      <c r="B175" s="163" t="s">
        <v>253</v>
      </c>
      <c r="C175" s="163" t="s">
        <v>254</v>
      </c>
      <c r="D175" s="164">
        <v>9676.7417799999985</v>
      </c>
      <c r="E175" s="165">
        <v>0</v>
      </c>
      <c r="F175" s="165">
        <v>9676.7417799999985</v>
      </c>
      <c r="G175" s="165">
        <v>0</v>
      </c>
      <c r="H175" s="165">
        <v>0</v>
      </c>
      <c r="I175" s="165">
        <v>0</v>
      </c>
      <c r="J175" s="165">
        <v>243.81027</v>
      </c>
      <c r="K175" s="165">
        <v>1.839E-2</v>
      </c>
      <c r="L175" s="165">
        <v>243.82866000000001</v>
      </c>
      <c r="M175" s="165">
        <v>1530.7736100000002</v>
      </c>
      <c r="N175" s="165">
        <v>0</v>
      </c>
      <c r="O175" s="165">
        <v>1530.7736100000002</v>
      </c>
      <c r="P175" s="165">
        <v>1E-3</v>
      </c>
      <c r="Q175" s="165">
        <v>1.839E-2</v>
      </c>
      <c r="R175" s="166">
        <v>1774.6022700000001</v>
      </c>
    </row>
    <row r="176" spans="1:18" ht="13.2">
      <c r="A176" s="167"/>
      <c r="B176" s="167"/>
      <c r="C176" s="168" t="s">
        <v>253</v>
      </c>
      <c r="D176" s="169">
        <v>18105.511549999999</v>
      </c>
      <c r="E176" s="121">
        <v>0</v>
      </c>
      <c r="F176" s="121">
        <v>18105.511549999999</v>
      </c>
      <c r="G176" s="121">
        <v>0</v>
      </c>
      <c r="H176" s="121">
        <v>0</v>
      </c>
      <c r="I176" s="121">
        <v>0</v>
      </c>
      <c r="J176" s="121">
        <v>611.61342000000002</v>
      </c>
      <c r="K176" s="121">
        <v>7.8140000000000001E-2</v>
      </c>
      <c r="L176" s="121">
        <v>611.69156000000009</v>
      </c>
      <c r="M176" s="121">
        <v>783.66140000000007</v>
      </c>
      <c r="N176" s="121">
        <v>0</v>
      </c>
      <c r="O176" s="121">
        <v>783.66140000000007</v>
      </c>
      <c r="P176" s="121">
        <v>1E-3</v>
      </c>
      <c r="Q176" s="121">
        <v>7.8140000000000001E-2</v>
      </c>
      <c r="R176" s="170">
        <v>1395.3529599999999</v>
      </c>
    </row>
    <row r="177" spans="1:18" ht="13.2">
      <c r="A177" s="167"/>
      <c r="B177" s="163" t="s">
        <v>170</v>
      </c>
      <c r="C177" s="163" t="s">
        <v>171</v>
      </c>
      <c r="D177" s="164">
        <v>32346.436089999996</v>
      </c>
      <c r="E177" s="165">
        <v>0</v>
      </c>
      <c r="F177" s="165">
        <v>32346.436089999996</v>
      </c>
      <c r="G177" s="165">
        <v>0.12975</v>
      </c>
      <c r="H177" s="165">
        <v>0</v>
      </c>
      <c r="I177" s="165">
        <v>0.12975</v>
      </c>
      <c r="J177" s="165">
        <v>624.17372999999998</v>
      </c>
      <c r="K177" s="165">
        <v>4.4000000000000002E-4</v>
      </c>
      <c r="L177" s="165">
        <v>624.17417</v>
      </c>
      <c r="M177" s="165">
        <v>1823.43505</v>
      </c>
      <c r="N177" s="165">
        <v>0</v>
      </c>
      <c r="O177" s="165">
        <v>1823.43505</v>
      </c>
      <c r="P177" s="165">
        <v>4.0000000000000001E-3</v>
      </c>
      <c r="Q177" s="165">
        <v>4.4000000000000002E-4</v>
      </c>
      <c r="R177" s="166">
        <v>2447.7389699999999</v>
      </c>
    </row>
    <row r="178" spans="1:18" ht="13.2">
      <c r="A178" s="167"/>
      <c r="B178" s="163" t="s">
        <v>172</v>
      </c>
      <c r="C178" s="163" t="s">
        <v>172</v>
      </c>
      <c r="D178" s="164">
        <v>42901.557059999992</v>
      </c>
      <c r="E178" s="165">
        <v>0</v>
      </c>
      <c r="F178" s="165">
        <v>42901.557059999992</v>
      </c>
      <c r="G178" s="165">
        <v>2.027E-2</v>
      </c>
      <c r="H178" s="165">
        <v>0</v>
      </c>
      <c r="I178" s="165">
        <v>2.027E-2</v>
      </c>
      <c r="J178" s="165">
        <v>957.77542000000005</v>
      </c>
      <c r="K178" s="165">
        <v>1.5536099999999999</v>
      </c>
      <c r="L178" s="165">
        <v>959.32902999999999</v>
      </c>
      <c r="M178" s="165">
        <v>2380.32564</v>
      </c>
      <c r="N178" s="165">
        <v>10.036290000000001</v>
      </c>
      <c r="O178" s="165">
        <v>2390.36193</v>
      </c>
      <c r="P178" s="165">
        <v>5.0000000000000001E-3</v>
      </c>
      <c r="Q178" s="165">
        <v>11.589900000000002</v>
      </c>
      <c r="R178" s="166">
        <v>3349.7112299999994</v>
      </c>
    </row>
    <row r="179" spans="1:18" ht="13.2">
      <c r="A179" s="167"/>
      <c r="B179" s="163" t="s">
        <v>21</v>
      </c>
      <c r="C179" s="163" t="s">
        <v>191</v>
      </c>
      <c r="D179" s="164">
        <v>8899.1894800000009</v>
      </c>
      <c r="E179" s="165">
        <v>0</v>
      </c>
      <c r="F179" s="165">
        <v>8899.1894800000009</v>
      </c>
      <c r="G179" s="165">
        <v>0</v>
      </c>
      <c r="H179" s="165">
        <v>0</v>
      </c>
      <c r="I179" s="165">
        <v>0</v>
      </c>
      <c r="J179" s="165">
        <v>3.0273499999999998</v>
      </c>
      <c r="K179" s="165">
        <v>0</v>
      </c>
      <c r="L179" s="165">
        <v>3.0273499999999998</v>
      </c>
      <c r="M179" s="165">
        <v>0</v>
      </c>
      <c r="N179" s="165">
        <v>0</v>
      </c>
      <c r="O179" s="165">
        <v>0</v>
      </c>
      <c r="P179" s="165">
        <v>1E-3</v>
      </c>
      <c r="Q179" s="165">
        <v>0</v>
      </c>
      <c r="R179" s="166">
        <v>3.0273499999999998</v>
      </c>
    </row>
    <row r="180" spans="1:18" ht="13.2">
      <c r="A180" s="167"/>
      <c r="B180" s="167"/>
      <c r="C180" s="168" t="s">
        <v>255</v>
      </c>
      <c r="D180" s="169">
        <v>21860.36609</v>
      </c>
      <c r="E180" s="121">
        <v>0</v>
      </c>
      <c r="F180" s="121">
        <v>21860.36609</v>
      </c>
      <c r="G180" s="121">
        <v>0</v>
      </c>
      <c r="H180" s="121">
        <v>0</v>
      </c>
      <c r="I180" s="121">
        <v>0</v>
      </c>
      <c r="J180" s="121">
        <v>659.47573</v>
      </c>
      <c r="K180" s="121">
        <v>0</v>
      </c>
      <c r="L180" s="121">
        <v>659.47573</v>
      </c>
      <c r="M180" s="121">
        <v>412.20517999999998</v>
      </c>
      <c r="N180" s="121">
        <v>1.8400000000000001E-3</v>
      </c>
      <c r="O180" s="121">
        <v>412.20702</v>
      </c>
      <c r="P180" s="121">
        <v>2E-3</v>
      </c>
      <c r="Q180" s="121">
        <v>1.8400000000000001E-3</v>
      </c>
      <c r="R180" s="170">
        <v>1071.6827499999999</v>
      </c>
    </row>
    <row r="181" spans="1:18" ht="13.2">
      <c r="A181" s="167"/>
      <c r="B181" s="167"/>
      <c r="C181" s="168" t="s">
        <v>21</v>
      </c>
      <c r="D181" s="169">
        <v>189610.51783</v>
      </c>
      <c r="E181" s="121">
        <v>0</v>
      </c>
      <c r="F181" s="121">
        <v>189610.51783</v>
      </c>
      <c r="G181" s="121">
        <v>12.333500000000001</v>
      </c>
      <c r="H181" s="121">
        <v>0</v>
      </c>
      <c r="I181" s="121">
        <v>12.333500000000001</v>
      </c>
      <c r="J181" s="121">
        <v>6329.5333599999994</v>
      </c>
      <c r="K181" s="121">
        <v>36.01079</v>
      </c>
      <c r="L181" s="121">
        <v>6365.5441500000006</v>
      </c>
      <c r="M181" s="121">
        <v>13171.49598</v>
      </c>
      <c r="N181" s="121">
        <v>424.27168999999992</v>
      </c>
      <c r="O181" s="121">
        <v>13595.767669999999</v>
      </c>
      <c r="P181" s="121">
        <v>1.0999999999999999E-2</v>
      </c>
      <c r="Q181" s="121">
        <v>460.28247999999996</v>
      </c>
      <c r="R181" s="170">
        <v>19973.64532</v>
      </c>
    </row>
    <row r="182" spans="1:18" ht="13.2">
      <c r="A182" s="167"/>
      <c r="B182" s="167"/>
      <c r="C182" s="168" t="s">
        <v>173</v>
      </c>
      <c r="D182" s="169">
        <v>52198.430030000003</v>
      </c>
      <c r="E182" s="121">
        <v>0</v>
      </c>
      <c r="F182" s="121">
        <v>52198.430030000003</v>
      </c>
      <c r="G182" s="121">
        <v>5.142E-2</v>
      </c>
      <c r="H182" s="121">
        <v>0</v>
      </c>
      <c r="I182" s="121">
        <v>5.142E-2</v>
      </c>
      <c r="J182" s="121">
        <v>1172.86131</v>
      </c>
      <c r="K182" s="121">
        <v>4.3557699999999997</v>
      </c>
      <c r="L182" s="121">
        <v>1177.2170800000001</v>
      </c>
      <c r="M182" s="121">
        <v>1624.91102</v>
      </c>
      <c r="N182" s="121">
        <v>0</v>
      </c>
      <c r="O182" s="121">
        <v>1624.91102</v>
      </c>
      <c r="P182" s="121">
        <v>3.0000000000000001E-3</v>
      </c>
      <c r="Q182" s="121">
        <v>4.3557699999999997</v>
      </c>
      <c r="R182" s="170">
        <v>2802.1795199999997</v>
      </c>
    </row>
    <row r="183" spans="1:18" ht="13.2">
      <c r="A183" s="167"/>
      <c r="B183" s="167"/>
      <c r="C183" s="168" t="s">
        <v>310</v>
      </c>
      <c r="D183" s="169">
        <v>3560.60484</v>
      </c>
      <c r="E183" s="121">
        <v>0</v>
      </c>
      <c r="F183" s="121">
        <v>3560.60484</v>
      </c>
      <c r="G183" s="121">
        <v>0</v>
      </c>
      <c r="H183" s="121">
        <v>0</v>
      </c>
      <c r="I183" s="121">
        <v>0</v>
      </c>
      <c r="J183" s="121">
        <v>0</v>
      </c>
      <c r="K183" s="121">
        <v>0</v>
      </c>
      <c r="L183" s="121">
        <v>0</v>
      </c>
      <c r="M183" s="121">
        <v>0</v>
      </c>
      <c r="N183" s="121">
        <v>0</v>
      </c>
      <c r="O183" s="121">
        <v>0</v>
      </c>
      <c r="P183" s="121">
        <v>1E-3</v>
      </c>
      <c r="Q183" s="121">
        <v>0</v>
      </c>
      <c r="R183" s="170">
        <v>0</v>
      </c>
    </row>
    <row r="184" spans="1:18" ht="13.2">
      <c r="A184" s="167"/>
      <c r="B184" s="163" t="s">
        <v>256</v>
      </c>
      <c r="C184" s="163" t="s">
        <v>256</v>
      </c>
      <c r="D184" s="164">
        <v>18391.309530000002</v>
      </c>
      <c r="E184" s="165">
        <v>0</v>
      </c>
      <c r="F184" s="165">
        <v>18391.309530000002</v>
      </c>
      <c r="G184" s="165">
        <v>0</v>
      </c>
      <c r="H184" s="165">
        <v>0</v>
      </c>
      <c r="I184" s="165">
        <v>0</v>
      </c>
      <c r="J184" s="165">
        <v>1023.11175</v>
      </c>
      <c r="K184" s="165">
        <v>2.0406200000000001</v>
      </c>
      <c r="L184" s="165">
        <v>1025.15237</v>
      </c>
      <c r="M184" s="165">
        <v>964.91493999999989</v>
      </c>
      <c r="N184" s="165">
        <v>2.7563</v>
      </c>
      <c r="O184" s="165">
        <v>967.67124000000001</v>
      </c>
      <c r="P184" s="165">
        <v>1E-3</v>
      </c>
      <c r="Q184" s="165">
        <v>4.7969200000000001</v>
      </c>
      <c r="R184" s="166">
        <v>1992.8236100000001</v>
      </c>
    </row>
    <row r="185" spans="1:18" ht="13.2">
      <c r="A185" s="167"/>
      <c r="B185" s="163" t="s">
        <v>174</v>
      </c>
      <c r="C185" s="163" t="s">
        <v>174</v>
      </c>
      <c r="D185" s="164">
        <v>94576.30842999999</v>
      </c>
      <c r="E185" s="165">
        <v>0</v>
      </c>
      <c r="F185" s="165">
        <v>94576.30842999999</v>
      </c>
      <c r="G185" s="165">
        <v>0.34941</v>
      </c>
      <c r="H185" s="165">
        <v>0</v>
      </c>
      <c r="I185" s="165">
        <v>0.34941</v>
      </c>
      <c r="J185" s="165">
        <v>3018.7782400000001</v>
      </c>
      <c r="K185" s="165">
        <v>3.8415400000000002</v>
      </c>
      <c r="L185" s="165">
        <v>3022.6197800000004</v>
      </c>
      <c r="M185" s="165">
        <v>9655.5814900000005</v>
      </c>
      <c r="N185" s="165">
        <v>30.770340000000001</v>
      </c>
      <c r="O185" s="165">
        <v>9686.3518299999996</v>
      </c>
      <c r="P185" s="165">
        <v>7.0000000000000001E-3</v>
      </c>
      <c r="Q185" s="165">
        <v>34.611880000000006</v>
      </c>
      <c r="R185" s="166">
        <v>12709.321019999999</v>
      </c>
    </row>
    <row r="186" spans="1:18" ht="13.2">
      <c r="A186" s="167"/>
      <c r="B186" s="163" t="s">
        <v>175</v>
      </c>
      <c r="C186" s="163" t="s">
        <v>277</v>
      </c>
      <c r="D186" s="164">
        <v>1924.11141</v>
      </c>
      <c r="E186" s="165">
        <v>0</v>
      </c>
      <c r="F186" s="165">
        <v>1924.11141</v>
      </c>
      <c r="G186" s="165">
        <v>0</v>
      </c>
      <c r="H186" s="165">
        <v>0</v>
      </c>
      <c r="I186" s="165">
        <v>0</v>
      </c>
      <c r="J186" s="165">
        <v>1.4999999999999999E-4</v>
      </c>
      <c r="K186" s="165">
        <v>0</v>
      </c>
      <c r="L186" s="165">
        <v>1.4999999999999999E-4</v>
      </c>
      <c r="M186" s="165">
        <v>0</v>
      </c>
      <c r="N186" s="165">
        <v>0</v>
      </c>
      <c r="O186" s="165">
        <v>0</v>
      </c>
      <c r="P186" s="165">
        <v>1E-3</v>
      </c>
      <c r="Q186" s="165">
        <v>0</v>
      </c>
      <c r="R186" s="166">
        <v>1.4999999999999999E-4</v>
      </c>
    </row>
    <row r="187" spans="1:18" ht="13.2">
      <c r="A187" s="167"/>
      <c r="B187" s="167"/>
      <c r="C187" s="168" t="s">
        <v>176</v>
      </c>
      <c r="D187" s="169">
        <v>36167.928150000007</v>
      </c>
      <c r="E187" s="121">
        <v>0</v>
      </c>
      <c r="F187" s="121">
        <v>36167.928150000007</v>
      </c>
      <c r="G187" s="121">
        <v>1.56E-3</v>
      </c>
      <c r="H187" s="121">
        <v>0</v>
      </c>
      <c r="I187" s="121">
        <v>1.56E-3</v>
      </c>
      <c r="J187" s="121">
        <v>405.78328000000005</v>
      </c>
      <c r="K187" s="121">
        <v>102.34278999999999</v>
      </c>
      <c r="L187" s="121">
        <v>508.12607000000003</v>
      </c>
      <c r="M187" s="121">
        <v>1672.6195700000001</v>
      </c>
      <c r="N187" s="121">
        <v>88.634609999999995</v>
      </c>
      <c r="O187" s="121">
        <v>1761.2541799999999</v>
      </c>
      <c r="P187" s="121">
        <v>4.0000000000000001E-3</v>
      </c>
      <c r="Q187" s="121">
        <v>190.97739999999999</v>
      </c>
      <c r="R187" s="170">
        <v>2269.3818099999999</v>
      </c>
    </row>
    <row r="188" spans="1:18" ht="13.2">
      <c r="A188" s="163" t="s">
        <v>622</v>
      </c>
      <c r="B188" s="171"/>
      <c r="C188" s="171"/>
      <c r="D188" s="164">
        <v>530236.40613000002</v>
      </c>
      <c r="E188" s="165">
        <v>0</v>
      </c>
      <c r="F188" s="165">
        <v>530236.40613000002</v>
      </c>
      <c r="G188" s="165">
        <v>12.885909999999999</v>
      </c>
      <c r="H188" s="165">
        <v>0</v>
      </c>
      <c r="I188" s="165">
        <v>12.885909999999999</v>
      </c>
      <c r="J188" s="165">
        <v>15049.944009999999</v>
      </c>
      <c r="K188" s="165">
        <v>150.24208999999999</v>
      </c>
      <c r="L188" s="165">
        <v>15200.186099999999</v>
      </c>
      <c r="M188" s="165">
        <v>34019.923880000002</v>
      </c>
      <c r="N188" s="165">
        <v>556.47106999999994</v>
      </c>
      <c r="O188" s="165">
        <v>34576.394949999994</v>
      </c>
      <c r="P188" s="165">
        <v>4.2999999999999997E-2</v>
      </c>
      <c r="Q188" s="165">
        <v>706.71316000000002</v>
      </c>
      <c r="R188" s="166">
        <v>49789.466959999998</v>
      </c>
    </row>
    <row r="189" spans="1:18" ht="13.2">
      <c r="A189" s="163" t="s">
        <v>22</v>
      </c>
      <c r="B189" s="163" t="s">
        <v>22</v>
      </c>
      <c r="C189" s="163" t="s">
        <v>22</v>
      </c>
      <c r="D189" s="164">
        <v>35999.840630000006</v>
      </c>
      <c r="E189" s="165">
        <v>0</v>
      </c>
      <c r="F189" s="165">
        <v>35999.840630000006</v>
      </c>
      <c r="G189" s="165">
        <v>1.3810000000000001E-2</v>
      </c>
      <c r="H189" s="165">
        <v>0</v>
      </c>
      <c r="I189" s="165">
        <v>1.3810000000000001E-2</v>
      </c>
      <c r="J189" s="165">
        <v>902.30476999999985</v>
      </c>
      <c r="K189" s="165">
        <v>10.558680000000001</v>
      </c>
      <c r="L189" s="165">
        <v>912.86344999999994</v>
      </c>
      <c r="M189" s="165">
        <v>1622.54502</v>
      </c>
      <c r="N189" s="165">
        <v>241.36861999999999</v>
      </c>
      <c r="O189" s="165">
        <v>1863.91364</v>
      </c>
      <c r="P189" s="165">
        <v>4.0000000000000001E-3</v>
      </c>
      <c r="Q189" s="165">
        <v>251.9273</v>
      </c>
      <c r="R189" s="166">
        <v>2776.7909</v>
      </c>
    </row>
    <row r="190" spans="1:18" ht="13.2">
      <c r="A190" s="167"/>
      <c r="B190" s="163" t="s">
        <v>177</v>
      </c>
      <c r="C190" s="163" t="s">
        <v>178</v>
      </c>
      <c r="D190" s="164">
        <v>97390.150710000002</v>
      </c>
      <c r="E190" s="165">
        <v>0</v>
      </c>
      <c r="F190" s="165">
        <v>97390.150710000002</v>
      </c>
      <c r="G190" s="165">
        <v>0.36024</v>
      </c>
      <c r="H190" s="165">
        <v>0</v>
      </c>
      <c r="I190" s="165">
        <v>0.36024</v>
      </c>
      <c r="J190" s="165">
        <v>3565.5757899999999</v>
      </c>
      <c r="K190" s="165">
        <v>3.4210100000000003</v>
      </c>
      <c r="L190" s="165">
        <v>3568.9967999999999</v>
      </c>
      <c r="M190" s="165">
        <v>4589.8456699999997</v>
      </c>
      <c r="N190" s="165">
        <v>83.837949999999992</v>
      </c>
      <c r="O190" s="165">
        <v>4673.6836199999989</v>
      </c>
      <c r="P190" s="165">
        <v>6.0000000000000001E-3</v>
      </c>
      <c r="Q190" s="165">
        <v>87.258960000000002</v>
      </c>
      <c r="R190" s="166">
        <v>8243.0406600000006</v>
      </c>
    </row>
    <row r="191" spans="1:18" ht="13.2">
      <c r="A191" s="163" t="s">
        <v>623</v>
      </c>
      <c r="B191" s="171"/>
      <c r="C191" s="171"/>
      <c r="D191" s="164">
        <v>133389.99134000001</v>
      </c>
      <c r="E191" s="165">
        <v>0</v>
      </c>
      <c r="F191" s="165">
        <v>133389.99134000001</v>
      </c>
      <c r="G191" s="165">
        <v>0.37404999999999999</v>
      </c>
      <c r="H191" s="165">
        <v>0</v>
      </c>
      <c r="I191" s="165">
        <v>0.37404999999999999</v>
      </c>
      <c r="J191" s="165">
        <v>4467.8805599999996</v>
      </c>
      <c r="K191" s="165">
        <v>13.97969</v>
      </c>
      <c r="L191" s="165">
        <v>4481.8602499999997</v>
      </c>
      <c r="M191" s="165">
        <v>6212.3906899999993</v>
      </c>
      <c r="N191" s="165">
        <v>325.20657</v>
      </c>
      <c r="O191" s="165">
        <v>6537.5972599999986</v>
      </c>
      <c r="P191" s="165">
        <v>0.01</v>
      </c>
      <c r="Q191" s="165">
        <v>339.18626</v>
      </c>
      <c r="R191" s="166">
        <v>11019.831560000001</v>
      </c>
    </row>
    <row r="192" spans="1:18" ht="13.2">
      <c r="A192" s="163" t="s">
        <v>179</v>
      </c>
      <c r="B192" s="163" t="s">
        <v>278</v>
      </c>
      <c r="C192" s="163" t="s">
        <v>279</v>
      </c>
      <c r="D192" s="164">
        <v>6167.9214399999992</v>
      </c>
      <c r="E192" s="165">
        <v>0</v>
      </c>
      <c r="F192" s="165">
        <v>6167.9214399999992</v>
      </c>
      <c r="G192" s="165">
        <v>0</v>
      </c>
      <c r="H192" s="165">
        <v>0</v>
      </c>
      <c r="I192" s="165">
        <v>0</v>
      </c>
      <c r="J192" s="165">
        <v>1.4274200000000001</v>
      </c>
      <c r="K192" s="165">
        <v>0</v>
      </c>
      <c r="L192" s="165">
        <v>1.4274200000000001</v>
      </c>
      <c r="M192" s="165">
        <v>0</v>
      </c>
      <c r="N192" s="165">
        <v>0</v>
      </c>
      <c r="O192" s="165">
        <v>0</v>
      </c>
      <c r="P192" s="165">
        <v>2E-3</v>
      </c>
      <c r="Q192" s="165">
        <v>0</v>
      </c>
      <c r="R192" s="166">
        <v>1.4274200000000001</v>
      </c>
    </row>
    <row r="193" spans="1:18" ht="13.2">
      <c r="A193" s="167"/>
      <c r="B193" s="163" t="s">
        <v>180</v>
      </c>
      <c r="C193" s="163" t="s">
        <v>180</v>
      </c>
      <c r="D193" s="164">
        <v>62583.359760000007</v>
      </c>
      <c r="E193" s="165">
        <v>0</v>
      </c>
      <c r="F193" s="165">
        <v>62583.359760000007</v>
      </c>
      <c r="G193" s="165">
        <v>2.5200000000000001E-3</v>
      </c>
      <c r="H193" s="165">
        <v>0</v>
      </c>
      <c r="I193" s="165">
        <v>2.5200000000000001E-3</v>
      </c>
      <c r="J193" s="165">
        <v>2758.9959000000003</v>
      </c>
      <c r="K193" s="165">
        <v>1.0042200000000001</v>
      </c>
      <c r="L193" s="165">
        <v>2760.0001200000006</v>
      </c>
      <c r="M193" s="165">
        <v>1533.10123</v>
      </c>
      <c r="N193" s="165">
        <v>0</v>
      </c>
      <c r="O193" s="165">
        <v>1533.10123</v>
      </c>
      <c r="P193" s="165">
        <v>5.0000000000000001E-3</v>
      </c>
      <c r="Q193" s="165">
        <v>1.0042200000000001</v>
      </c>
      <c r="R193" s="166">
        <v>4293.1038699999999</v>
      </c>
    </row>
    <row r="194" spans="1:18" ht="13.2">
      <c r="A194" s="167"/>
      <c r="B194" s="163" t="s">
        <v>257</v>
      </c>
      <c r="C194" s="163" t="s">
        <v>258</v>
      </c>
      <c r="D194" s="164">
        <v>4445.0052300000007</v>
      </c>
      <c r="E194" s="165">
        <v>0</v>
      </c>
      <c r="F194" s="165">
        <v>4445.0052300000007</v>
      </c>
      <c r="G194" s="165">
        <v>0</v>
      </c>
      <c r="H194" s="165">
        <v>0</v>
      </c>
      <c r="I194" s="165">
        <v>0</v>
      </c>
      <c r="J194" s="165">
        <v>1147.82996</v>
      </c>
      <c r="K194" s="165">
        <v>0</v>
      </c>
      <c r="L194" s="165">
        <v>1147.82996</v>
      </c>
      <c r="M194" s="165">
        <v>279.18362000000002</v>
      </c>
      <c r="N194" s="165">
        <v>0</v>
      </c>
      <c r="O194" s="165">
        <v>279.18362000000002</v>
      </c>
      <c r="P194" s="165">
        <v>1E-3</v>
      </c>
      <c r="Q194" s="165">
        <v>0</v>
      </c>
      <c r="R194" s="166">
        <v>1427.01358</v>
      </c>
    </row>
    <row r="195" spans="1:18" ht="13.2">
      <c r="A195" s="167"/>
      <c r="B195" s="163" t="s">
        <v>179</v>
      </c>
      <c r="C195" s="163" t="s">
        <v>181</v>
      </c>
      <c r="D195" s="164">
        <v>128876.20242000002</v>
      </c>
      <c r="E195" s="165">
        <v>0</v>
      </c>
      <c r="F195" s="165">
        <v>128876.20242000002</v>
      </c>
      <c r="G195" s="165">
        <v>0.24529000000000001</v>
      </c>
      <c r="H195" s="165">
        <v>0</v>
      </c>
      <c r="I195" s="165">
        <v>0.24529000000000001</v>
      </c>
      <c r="J195" s="165">
        <v>2715.7019399999999</v>
      </c>
      <c r="K195" s="165">
        <v>3.9770799999999999</v>
      </c>
      <c r="L195" s="165">
        <v>2719.6790199999996</v>
      </c>
      <c r="M195" s="165">
        <v>5591.6855299999997</v>
      </c>
      <c r="N195" s="165">
        <v>8.4288800000000013</v>
      </c>
      <c r="O195" s="165">
        <v>5600.1144100000001</v>
      </c>
      <c r="P195" s="165">
        <v>6.0000000000000001E-3</v>
      </c>
      <c r="Q195" s="165">
        <v>12.40596</v>
      </c>
      <c r="R195" s="166">
        <v>8320.0387200000005</v>
      </c>
    </row>
    <row r="196" spans="1:18" ht="13.2">
      <c r="A196" s="167"/>
      <c r="B196" s="167"/>
      <c r="C196" s="168" t="s">
        <v>311</v>
      </c>
      <c r="D196" s="169">
        <v>7597.1565399999999</v>
      </c>
      <c r="E196" s="121">
        <v>0</v>
      </c>
      <c r="F196" s="121">
        <v>7597.1565399999999</v>
      </c>
      <c r="G196" s="121">
        <v>0</v>
      </c>
      <c r="H196" s="121">
        <v>0</v>
      </c>
      <c r="I196" s="121">
        <v>0</v>
      </c>
      <c r="J196" s="121">
        <v>0</v>
      </c>
      <c r="K196" s="121">
        <v>0</v>
      </c>
      <c r="L196" s="121">
        <v>0</v>
      </c>
      <c r="M196" s="121">
        <v>0</v>
      </c>
      <c r="N196" s="121">
        <v>0</v>
      </c>
      <c r="O196" s="121">
        <v>0</v>
      </c>
      <c r="P196" s="121">
        <v>1E-3</v>
      </c>
      <c r="Q196" s="121">
        <v>0</v>
      </c>
      <c r="R196" s="170">
        <v>0</v>
      </c>
    </row>
    <row r="197" spans="1:18" ht="13.2">
      <c r="A197" s="167"/>
      <c r="B197" s="163" t="s">
        <v>280</v>
      </c>
      <c r="C197" s="163" t="s">
        <v>280</v>
      </c>
      <c r="D197" s="164">
        <v>3664.05852</v>
      </c>
      <c r="E197" s="165">
        <v>0</v>
      </c>
      <c r="F197" s="165">
        <v>3664.05852</v>
      </c>
      <c r="G197" s="165">
        <v>0</v>
      </c>
      <c r="H197" s="165">
        <v>0</v>
      </c>
      <c r="I197" s="165">
        <v>0</v>
      </c>
      <c r="J197" s="165">
        <v>9.2699999999999987E-3</v>
      </c>
      <c r="K197" s="165">
        <v>0</v>
      </c>
      <c r="L197" s="165">
        <v>9.2699999999999987E-3</v>
      </c>
      <c r="M197" s="165">
        <v>0</v>
      </c>
      <c r="N197" s="165">
        <v>0</v>
      </c>
      <c r="O197" s="165">
        <v>0</v>
      </c>
      <c r="P197" s="165">
        <v>1E-3</v>
      </c>
      <c r="Q197" s="165">
        <v>0</v>
      </c>
      <c r="R197" s="166">
        <v>9.2699999999999987E-3</v>
      </c>
    </row>
    <row r="198" spans="1:18" ht="13.2">
      <c r="A198" s="163" t="s">
        <v>624</v>
      </c>
      <c r="B198" s="171"/>
      <c r="C198" s="171"/>
      <c r="D198" s="164">
        <v>213333.70391000004</v>
      </c>
      <c r="E198" s="165">
        <v>0</v>
      </c>
      <c r="F198" s="165">
        <v>213333.70391000004</v>
      </c>
      <c r="G198" s="165">
        <v>0.24781000000000003</v>
      </c>
      <c r="H198" s="165">
        <v>0</v>
      </c>
      <c r="I198" s="165">
        <v>0.24781000000000003</v>
      </c>
      <c r="J198" s="165">
        <v>6623.9644900000003</v>
      </c>
      <c r="K198" s="165">
        <v>4.9813000000000001</v>
      </c>
      <c r="L198" s="165">
        <v>6628.9457899999989</v>
      </c>
      <c r="M198" s="165">
        <v>7403.9703799999988</v>
      </c>
      <c r="N198" s="165">
        <v>8.4288800000000013</v>
      </c>
      <c r="O198" s="165">
        <v>7412.3992600000001</v>
      </c>
      <c r="P198" s="165">
        <v>1.6E-2</v>
      </c>
      <c r="Q198" s="165">
        <v>13.41018</v>
      </c>
      <c r="R198" s="166">
        <v>14041.592859999999</v>
      </c>
    </row>
    <row r="199" spans="1:18" ht="13.2">
      <c r="A199" s="163" t="s">
        <v>24</v>
      </c>
      <c r="B199" s="163" t="s">
        <v>24</v>
      </c>
      <c r="C199" s="163" t="s">
        <v>259</v>
      </c>
      <c r="D199" s="164">
        <v>18578.009989999999</v>
      </c>
      <c r="E199" s="165">
        <v>0</v>
      </c>
      <c r="F199" s="165">
        <v>18578.009989999999</v>
      </c>
      <c r="G199" s="165">
        <v>0</v>
      </c>
      <c r="H199" s="165">
        <v>0</v>
      </c>
      <c r="I199" s="165">
        <v>0</v>
      </c>
      <c r="J199" s="165">
        <v>778.72100999999998</v>
      </c>
      <c r="K199" s="165">
        <v>0.90483000000000002</v>
      </c>
      <c r="L199" s="165">
        <v>779.62583999999993</v>
      </c>
      <c r="M199" s="165">
        <v>2700.8563799999997</v>
      </c>
      <c r="N199" s="165">
        <v>2.0109999999999999E-2</v>
      </c>
      <c r="O199" s="165">
        <v>2700.8764900000001</v>
      </c>
      <c r="P199" s="165">
        <v>1E-3</v>
      </c>
      <c r="Q199" s="165">
        <v>0.9249400000000001</v>
      </c>
      <c r="R199" s="166">
        <v>3480.5023300000003</v>
      </c>
    </row>
    <row r="200" spans="1:18" ht="13.2">
      <c r="A200" s="167"/>
      <c r="B200" s="167"/>
      <c r="C200" s="168" t="s">
        <v>24</v>
      </c>
      <c r="D200" s="169">
        <v>69632.895189999996</v>
      </c>
      <c r="E200" s="121">
        <v>1.3484700000000001</v>
      </c>
      <c r="F200" s="121">
        <v>69634.243659999993</v>
      </c>
      <c r="G200" s="121">
        <v>0.69240999999999997</v>
      </c>
      <c r="H200" s="121">
        <v>0</v>
      </c>
      <c r="I200" s="121">
        <v>0.69240999999999997</v>
      </c>
      <c r="J200" s="121">
        <v>5790.9972199999993</v>
      </c>
      <c r="K200" s="121">
        <v>235.71635999999998</v>
      </c>
      <c r="L200" s="121">
        <v>6026.7135799999987</v>
      </c>
      <c r="M200" s="121">
        <v>22389.73833</v>
      </c>
      <c r="N200" s="121">
        <v>435.74648999999999</v>
      </c>
      <c r="O200" s="121">
        <v>22825.484820000001</v>
      </c>
      <c r="P200" s="121">
        <v>4.0000000000000001E-3</v>
      </c>
      <c r="Q200" s="121">
        <v>671.46285</v>
      </c>
      <c r="R200" s="170">
        <v>28852.890810000001</v>
      </c>
    </row>
    <row r="201" spans="1:18" ht="13.2">
      <c r="A201" s="167"/>
      <c r="B201" s="163" t="s">
        <v>260</v>
      </c>
      <c r="C201" s="163" t="s">
        <v>260</v>
      </c>
      <c r="D201" s="164">
        <v>4573.5423700000001</v>
      </c>
      <c r="E201" s="165">
        <v>0</v>
      </c>
      <c r="F201" s="165">
        <v>4573.5423700000001</v>
      </c>
      <c r="G201" s="165">
        <v>0</v>
      </c>
      <c r="H201" s="165">
        <v>0</v>
      </c>
      <c r="I201" s="165">
        <v>0</v>
      </c>
      <c r="J201" s="165">
        <v>0</v>
      </c>
      <c r="K201" s="165">
        <v>0</v>
      </c>
      <c r="L201" s="165">
        <v>0</v>
      </c>
      <c r="M201" s="165">
        <v>0</v>
      </c>
      <c r="N201" s="165">
        <v>0</v>
      </c>
      <c r="O201" s="165">
        <v>0</v>
      </c>
      <c r="P201" s="165">
        <v>1E-3</v>
      </c>
      <c r="Q201" s="165">
        <v>0</v>
      </c>
      <c r="R201" s="166">
        <v>0</v>
      </c>
    </row>
    <row r="202" spans="1:18" ht="13.2">
      <c r="A202" s="167"/>
      <c r="B202" s="163" t="s">
        <v>261</v>
      </c>
      <c r="C202" s="163" t="s">
        <v>261</v>
      </c>
      <c r="D202" s="164">
        <v>427.27045000000004</v>
      </c>
      <c r="E202" s="165">
        <v>0</v>
      </c>
      <c r="F202" s="165">
        <v>427.27045000000004</v>
      </c>
      <c r="G202" s="165">
        <v>0</v>
      </c>
      <c r="H202" s="165">
        <v>0</v>
      </c>
      <c r="I202" s="165">
        <v>0</v>
      </c>
      <c r="J202" s="165">
        <v>0</v>
      </c>
      <c r="K202" s="165">
        <v>0</v>
      </c>
      <c r="L202" s="165">
        <v>0</v>
      </c>
      <c r="M202" s="165">
        <v>0</v>
      </c>
      <c r="N202" s="165">
        <v>0</v>
      </c>
      <c r="O202" s="165">
        <v>0</v>
      </c>
      <c r="P202" s="165">
        <v>1E-3</v>
      </c>
      <c r="Q202" s="165">
        <v>0</v>
      </c>
      <c r="R202" s="166">
        <v>0</v>
      </c>
    </row>
    <row r="203" spans="1:18" ht="13.2">
      <c r="A203" s="167"/>
      <c r="B203" s="163" t="s">
        <v>262</v>
      </c>
      <c r="C203" s="163" t="s">
        <v>263</v>
      </c>
      <c r="D203" s="164">
        <v>1692.48873</v>
      </c>
      <c r="E203" s="165">
        <v>0</v>
      </c>
      <c r="F203" s="165">
        <v>1692.48873</v>
      </c>
      <c r="G203" s="165">
        <v>0</v>
      </c>
      <c r="H203" s="165">
        <v>0</v>
      </c>
      <c r="I203" s="165">
        <v>0</v>
      </c>
      <c r="J203" s="165">
        <v>0</v>
      </c>
      <c r="K203" s="165">
        <v>0</v>
      </c>
      <c r="L203" s="165">
        <v>0</v>
      </c>
      <c r="M203" s="165">
        <v>0</v>
      </c>
      <c r="N203" s="165">
        <v>0</v>
      </c>
      <c r="O203" s="165">
        <v>0</v>
      </c>
      <c r="P203" s="165">
        <v>1E-3</v>
      </c>
      <c r="Q203" s="165">
        <v>0</v>
      </c>
      <c r="R203" s="166">
        <v>0</v>
      </c>
    </row>
    <row r="204" spans="1:18" ht="13.2">
      <c r="A204" s="163" t="s">
        <v>625</v>
      </c>
      <c r="B204" s="171"/>
      <c r="C204" s="171"/>
      <c r="D204" s="164">
        <v>94904.206730000005</v>
      </c>
      <c r="E204" s="165">
        <v>1.3484700000000001</v>
      </c>
      <c r="F204" s="165">
        <v>94905.555200000003</v>
      </c>
      <c r="G204" s="165">
        <v>0.69240999999999997</v>
      </c>
      <c r="H204" s="165">
        <v>0</v>
      </c>
      <c r="I204" s="165">
        <v>0.69240999999999997</v>
      </c>
      <c r="J204" s="165">
        <v>6569.7182299999995</v>
      </c>
      <c r="K204" s="165">
        <v>236.62118999999998</v>
      </c>
      <c r="L204" s="165">
        <v>6806.3394199999993</v>
      </c>
      <c r="M204" s="165">
        <v>25090.594710000001</v>
      </c>
      <c r="N204" s="165">
        <v>435.76659999999998</v>
      </c>
      <c r="O204" s="165">
        <v>25526.361310000004</v>
      </c>
      <c r="P204" s="165">
        <v>8.0000000000000002E-3</v>
      </c>
      <c r="Q204" s="165">
        <v>672.38778999999988</v>
      </c>
      <c r="R204" s="166">
        <v>32333.39314</v>
      </c>
    </row>
    <row r="205" spans="1:18" ht="13.2">
      <c r="A205" s="163" t="s">
        <v>25</v>
      </c>
      <c r="B205" s="163" t="s">
        <v>25</v>
      </c>
      <c r="C205" s="163" t="s">
        <v>25</v>
      </c>
      <c r="D205" s="164">
        <v>61827.259150000005</v>
      </c>
      <c r="E205" s="165">
        <v>0</v>
      </c>
      <c r="F205" s="165">
        <v>61827.259150000005</v>
      </c>
      <c r="G205" s="165">
        <v>3.1900000000000006E-3</v>
      </c>
      <c r="H205" s="165">
        <v>0</v>
      </c>
      <c r="I205" s="165">
        <v>3.1900000000000006E-3</v>
      </c>
      <c r="J205" s="165">
        <v>1916.7706799999999</v>
      </c>
      <c r="K205" s="165">
        <v>10.674240000000001</v>
      </c>
      <c r="L205" s="165">
        <v>1927.4449199999999</v>
      </c>
      <c r="M205" s="165">
        <v>4506.4720200000002</v>
      </c>
      <c r="N205" s="165">
        <v>3.48543</v>
      </c>
      <c r="O205" s="165">
        <v>4509.9574499999999</v>
      </c>
      <c r="P205" s="165">
        <v>6.0000000000000001E-3</v>
      </c>
      <c r="Q205" s="165">
        <v>14.159670000000002</v>
      </c>
      <c r="R205" s="166">
        <v>6437.4055599999992</v>
      </c>
    </row>
    <row r="206" spans="1:18" ht="13.2">
      <c r="A206" s="167"/>
      <c r="B206" s="163" t="s">
        <v>281</v>
      </c>
      <c r="C206" s="163" t="s">
        <v>282</v>
      </c>
      <c r="D206" s="164">
        <v>3323.3324400000001</v>
      </c>
      <c r="E206" s="165">
        <v>0</v>
      </c>
      <c r="F206" s="165">
        <v>3323.3324400000001</v>
      </c>
      <c r="G206" s="165">
        <v>0</v>
      </c>
      <c r="H206" s="165">
        <v>0</v>
      </c>
      <c r="I206" s="165">
        <v>0</v>
      </c>
      <c r="J206" s="165">
        <v>2.7200000000000002E-3</v>
      </c>
      <c r="K206" s="165">
        <v>0</v>
      </c>
      <c r="L206" s="165">
        <v>2.7200000000000002E-3</v>
      </c>
      <c r="M206" s="165">
        <v>0</v>
      </c>
      <c r="N206" s="165">
        <v>0</v>
      </c>
      <c r="O206" s="165">
        <v>0</v>
      </c>
      <c r="P206" s="165">
        <v>1E-3</v>
      </c>
      <c r="Q206" s="165">
        <v>0</v>
      </c>
      <c r="R206" s="166">
        <v>2.7200000000000002E-3</v>
      </c>
    </row>
    <row r="207" spans="1:18" ht="13.2">
      <c r="A207" s="163" t="s">
        <v>626</v>
      </c>
      <c r="B207" s="171"/>
      <c r="C207" s="171"/>
      <c r="D207" s="164">
        <v>65150.591590000004</v>
      </c>
      <c r="E207" s="165">
        <v>0</v>
      </c>
      <c r="F207" s="165">
        <v>65150.591590000004</v>
      </c>
      <c r="G207" s="165">
        <v>3.1900000000000006E-3</v>
      </c>
      <c r="H207" s="165">
        <v>0</v>
      </c>
      <c r="I207" s="165">
        <v>3.1900000000000006E-3</v>
      </c>
      <c r="J207" s="165">
        <v>1916.7733999999998</v>
      </c>
      <c r="K207" s="165">
        <v>10.674240000000001</v>
      </c>
      <c r="L207" s="165">
        <v>1927.4476399999999</v>
      </c>
      <c r="M207" s="165">
        <v>4506.4720200000002</v>
      </c>
      <c r="N207" s="165">
        <v>3.48543</v>
      </c>
      <c r="O207" s="165">
        <v>4509.9574499999999</v>
      </c>
      <c r="P207" s="165">
        <v>7.0000000000000001E-3</v>
      </c>
      <c r="Q207" s="165">
        <v>14.159670000000002</v>
      </c>
      <c r="R207" s="166">
        <v>6437.4082799999996</v>
      </c>
    </row>
    <row r="208" spans="1:18" ht="13.2">
      <c r="A208" s="163" t="s">
        <v>26</v>
      </c>
      <c r="B208" s="163" t="s">
        <v>182</v>
      </c>
      <c r="C208" s="163" t="s">
        <v>264</v>
      </c>
      <c r="D208" s="164">
        <v>17894.38422</v>
      </c>
      <c r="E208" s="165">
        <v>0</v>
      </c>
      <c r="F208" s="165">
        <v>17894.38422</v>
      </c>
      <c r="G208" s="165">
        <v>0</v>
      </c>
      <c r="H208" s="165">
        <v>0</v>
      </c>
      <c r="I208" s="165">
        <v>0</v>
      </c>
      <c r="J208" s="165">
        <v>1178.3411299999998</v>
      </c>
      <c r="K208" s="165">
        <v>3.6770000000000004E-2</v>
      </c>
      <c r="L208" s="165">
        <v>1178.3779</v>
      </c>
      <c r="M208" s="165">
        <v>236.12774999999999</v>
      </c>
      <c r="N208" s="165">
        <v>0</v>
      </c>
      <c r="O208" s="165">
        <v>236.12774999999999</v>
      </c>
      <c r="P208" s="165">
        <v>1E-3</v>
      </c>
      <c r="Q208" s="165">
        <v>3.6770000000000004E-2</v>
      </c>
      <c r="R208" s="166">
        <v>1414.5056499999998</v>
      </c>
    </row>
    <row r="209" spans="1:18" ht="13.2">
      <c r="A209" s="167"/>
      <c r="B209" s="167"/>
      <c r="C209" s="168" t="s">
        <v>312</v>
      </c>
      <c r="D209" s="169">
        <v>14898.679529999999</v>
      </c>
      <c r="E209" s="121">
        <v>0</v>
      </c>
      <c r="F209" s="121">
        <v>14898.679529999999</v>
      </c>
      <c r="G209" s="121">
        <v>0</v>
      </c>
      <c r="H209" s="121">
        <v>0</v>
      </c>
      <c r="I209" s="121">
        <v>0</v>
      </c>
      <c r="J209" s="121">
        <v>0</v>
      </c>
      <c r="K209" s="121">
        <v>0</v>
      </c>
      <c r="L209" s="121">
        <v>0</v>
      </c>
      <c r="M209" s="121">
        <v>0</v>
      </c>
      <c r="N209" s="121">
        <v>0</v>
      </c>
      <c r="O209" s="121">
        <v>0</v>
      </c>
      <c r="P209" s="121">
        <v>1E-3</v>
      </c>
      <c r="Q209" s="121">
        <v>0</v>
      </c>
      <c r="R209" s="170">
        <v>0</v>
      </c>
    </row>
    <row r="210" spans="1:18" ht="13.2">
      <c r="A210" s="167"/>
      <c r="B210" s="167"/>
      <c r="C210" s="168" t="s">
        <v>183</v>
      </c>
      <c r="D210" s="169">
        <v>103013.53276</v>
      </c>
      <c r="E210" s="121">
        <v>0</v>
      </c>
      <c r="F210" s="121">
        <v>103013.53276</v>
      </c>
      <c r="G210" s="121">
        <v>0.19400000000000001</v>
      </c>
      <c r="H210" s="121">
        <v>0</v>
      </c>
      <c r="I210" s="121">
        <v>0.19400000000000001</v>
      </c>
      <c r="J210" s="121">
        <v>7320.1444800000008</v>
      </c>
      <c r="K210" s="121">
        <v>10.241860000000001</v>
      </c>
      <c r="L210" s="121">
        <v>7330.38634</v>
      </c>
      <c r="M210" s="121">
        <v>7175.7931000000008</v>
      </c>
      <c r="N210" s="121">
        <v>26.204139999999999</v>
      </c>
      <c r="O210" s="121">
        <v>7201.9972400000006</v>
      </c>
      <c r="P210" s="121">
        <v>6.0000000000000001E-3</v>
      </c>
      <c r="Q210" s="121">
        <v>36.445999999999998</v>
      </c>
      <c r="R210" s="170">
        <v>14532.577579999997</v>
      </c>
    </row>
    <row r="211" spans="1:18" ht="13.2">
      <c r="A211" s="167"/>
      <c r="B211" s="163" t="s">
        <v>265</v>
      </c>
      <c r="C211" s="163" t="s">
        <v>265</v>
      </c>
      <c r="D211" s="164">
        <v>20055.63495</v>
      </c>
      <c r="E211" s="165">
        <v>0</v>
      </c>
      <c r="F211" s="165">
        <v>20055.63495</v>
      </c>
      <c r="G211" s="165">
        <v>0</v>
      </c>
      <c r="H211" s="165">
        <v>0</v>
      </c>
      <c r="I211" s="165">
        <v>0</v>
      </c>
      <c r="J211" s="165">
        <v>1705.3041699999999</v>
      </c>
      <c r="K211" s="165">
        <v>7.9529499999999995</v>
      </c>
      <c r="L211" s="165">
        <v>1713.2571200000002</v>
      </c>
      <c r="M211" s="165">
        <v>439.92523</v>
      </c>
      <c r="N211" s="165">
        <v>0</v>
      </c>
      <c r="O211" s="165">
        <v>439.92523</v>
      </c>
      <c r="P211" s="165">
        <v>1E-3</v>
      </c>
      <c r="Q211" s="165">
        <v>7.9529499999999995</v>
      </c>
      <c r="R211" s="166">
        <v>2153.18235</v>
      </c>
    </row>
    <row r="212" spans="1:18" ht="13.2">
      <c r="A212" s="163" t="s">
        <v>627</v>
      </c>
      <c r="B212" s="171"/>
      <c r="C212" s="171"/>
      <c r="D212" s="164">
        <v>155862.23145999998</v>
      </c>
      <c r="E212" s="165">
        <v>0</v>
      </c>
      <c r="F212" s="165">
        <v>155862.23145999998</v>
      </c>
      <c r="G212" s="165">
        <v>0.19400000000000001</v>
      </c>
      <c r="H212" s="165">
        <v>0</v>
      </c>
      <c r="I212" s="165">
        <v>0.19400000000000001</v>
      </c>
      <c r="J212" s="165">
        <v>10203.789779999999</v>
      </c>
      <c r="K212" s="165">
        <v>18.231580000000001</v>
      </c>
      <c r="L212" s="165">
        <v>10222.021359999999</v>
      </c>
      <c r="M212" s="165">
        <v>7851.8460800000003</v>
      </c>
      <c r="N212" s="165">
        <v>26.204139999999999</v>
      </c>
      <c r="O212" s="165">
        <v>7878.050220000001</v>
      </c>
      <c r="P212" s="165">
        <v>8.9999999999999993E-3</v>
      </c>
      <c r="Q212" s="165">
        <v>44.435719999999996</v>
      </c>
      <c r="R212" s="166">
        <v>18100.265579999999</v>
      </c>
    </row>
    <row r="213" spans="1:18" ht="13.2">
      <c r="A213" s="172" t="s">
        <v>314</v>
      </c>
      <c r="B213" s="173"/>
      <c r="C213" s="173"/>
      <c r="D213" s="174">
        <v>9797359.9070500005</v>
      </c>
      <c r="E213" s="175">
        <v>305402.48655999999</v>
      </c>
      <c r="F213" s="175">
        <v>10102762.393610001</v>
      </c>
      <c r="G213" s="175">
        <v>248.19756999999996</v>
      </c>
      <c r="H213" s="175">
        <v>92.672870000000003</v>
      </c>
      <c r="I213" s="175">
        <v>340.87043999999992</v>
      </c>
      <c r="J213" s="175">
        <v>1535165.9091400001</v>
      </c>
      <c r="K213" s="175">
        <v>44626.189120000003</v>
      </c>
      <c r="L213" s="175">
        <v>1579792.0982599992</v>
      </c>
      <c r="M213" s="175">
        <v>4230101.6022200016</v>
      </c>
      <c r="N213" s="175">
        <v>96010.164950000006</v>
      </c>
      <c r="O213" s="175">
        <v>4326111.767169998</v>
      </c>
      <c r="P213" s="175">
        <v>0.58799999999999997</v>
      </c>
      <c r="Q213" s="175">
        <v>140729.02693999995</v>
      </c>
      <c r="R213" s="176">
        <v>5906244.7358700028</v>
      </c>
    </row>
    <row r="214" spans="1:18" ht="13.2">
      <c r="A214" s="677"/>
      <c r="B214" s="678"/>
      <c r="C214" s="678"/>
      <c r="D214" s="679"/>
      <c r="E214" s="680"/>
      <c r="F214" s="680"/>
      <c r="G214" s="680"/>
      <c r="H214" s="680"/>
      <c r="I214" s="680"/>
      <c r="J214" s="680"/>
      <c r="K214" s="680"/>
      <c r="L214" s="680"/>
      <c r="M214" s="680"/>
      <c r="N214" s="680"/>
      <c r="O214" s="680"/>
      <c r="P214" s="680"/>
      <c r="Q214" s="680"/>
      <c r="R214" s="681"/>
    </row>
    <row r="215" spans="1:18" ht="13.2">
      <c r="A215" s="7"/>
      <c r="B215" s="7"/>
      <c r="C215" s="7"/>
      <c r="D215" s="7"/>
      <c r="E215" s="7"/>
      <c r="F215" s="7"/>
      <c r="G215" s="7"/>
      <c r="H215" s="7"/>
      <c r="I215" s="7"/>
      <c r="J215" s="7"/>
      <c r="K215" s="7"/>
      <c r="L215" s="7"/>
      <c r="M215" s="7"/>
      <c r="N215" s="7"/>
      <c r="O215" s="7"/>
      <c r="P215" s="7"/>
      <c r="Q215" s="7"/>
      <c r="R215" s="7"/>
    </row>
    <row r="216" spans="1:18" ht="13.2">
      <c r="A216" s="7"/>
      <c r="B216" s="7"/>
      <c r="C216" s="7"/>
      <c r="D216" s="7"/>
      <c r="E216" s="7"/>
      <c r="F216" s="7"/>
      <c r="G216" s="7"/>
      <c r="H216" s="7"/>
      <c r="I216" s="7"/>
      <c r="J216" s="7"/>
      <c r="K216" s="7"/>
      <c r="L216" s="7"/>
      <c r="M216" s="7"/>
      <c r="N216" s="7"/>
      <c r="O216" s="7"/>
      <c r="P216" s="7"/>
      <c r="Q216" s="7"/>
      <c r="R216" s="7"/>
    </row>
    <row r="217" spans="1:18" ht="13.2">
      <c r="A217" s="7"/>
      <c r="B217" s="7"/>
      <c r="C217" s="7"/>
      <c r="D217" s="7"/>
      <c r="E217" s="7"/>
      <c r="F217" s="7"/>
      <c r="G217" s="7"/>
      <c r="H217" s="7"/>
      <c r="I217" s="7"/>
      <c r="J217" s="7"/>
      <c r="K217" s="7"/>
      <c r="L217" s="7"/>
      <c r="M217" s="7"/>
      <c r="N217" s="7"/>
      <c r="O217" s="7"/>
      <c r="P217" s="7"/>
      <c r="Q217" s="7"/>
      <c r="R217" s="7"/>
    </row>
    <row r="218" spans="1:18" ht="13.2">
      <c r="A218" s="7"/>
      <c r="B218" s="7"/>
      <c r="C218" s="7"/>
      <c r="D218" s="7"/>
      <c r="E218" s="7"/>
      <c r="F218" s="7"/>
      <c r="G218" s="7"/>
      <c r="H218" s="7"/>
      <c r="I218" s="7"/>
      <c r="J218" s="7"/>
      <c r="K218" s="7"/>
      <c r="L218" s="7"/>
      <c r="M218" s="7"/>
      <c r="N218" s="7"/>
      <c r="O218" s="7"/>
      <c r="P218" s="7"/>
      <c r="Q218" s="7"/>
      <c r="R218" s="7"/>
    </row>
    <row r="219" spans="1:18" ht="13.2">
      <c r="A219" s="7"/>
      <c r="B219" s="7"/>
      <c r="C219" s="7"/>
      <c r="D219" s="7"/>
      <c r="E219" s="7"/>
      <c r="F219" s="7"/>
      <c r="G219" s="7"/>
      <c r="H219" s="7"/>
      <c r="I219" s="7"/>
      <c r="J219" s="7"/>
      <c r="K219" s="7"/>
      <c r="L219" s="7"/>
      <c r="M219" s="7"/>
      <c r="N219" s="7"/>
      <c r="O219" s="7"/>
      <c r="P219" s="7"/>
      <c r="Q219" s="7"/>
      <c r="R219" s="7"/>
    </row>
    <row r="220" spans="1:18" ht="13.2">
      <c r="A220" s="7"/>
      <c r="B220" s="7"/>
      <c r="C220" s="7"/>
      <c r="D220" s="7"/>
      <c r="E220" s="7"/>
      <c r="F220" s="7"/>
      <c r="G220" s="7"/>
      <c r="H220" s="7"/>
      <c r="I220" s="7"/>
      <c r="J220" s="7"/>
      <c r="K220" s="7"/>
      <c r="L220" s="7"/>
      <c r="M220" s="7"/>
      <c r="N220" s="7"/>
      <c r="O220" s="7"/>
      <c r="P220" s="7"/>
      <c r="Q220" s="7"/>
      <c r="R220" s="7"/>
    </row>
    <row r="221" spans="1:18" ht="13.2">
      <c r="A221" s="7"/>
      <c r="B221" s="7"/>
      <c r="C221" s="7"/>
      <c r="D221" s="7"/>
      <c r="E221" s="7"/>
      <c r="F221" s="7"/>
      <c r="G221" s="7"/>
      <c r="H221" s="7"/>
      <c r="I221" s="7"/>
      <c r="J221" s="7"/>
      <c r="K221" s="7"/>
      <c r="L221" s="7"/>
      <c r="M221" s="7"/>
      <c r="N221" s="7"/>
      <c r="O221" s="7"/>
      <c r="P221" s="7"/>
      <c r="Q221" s="7"/>
      <c r="R221" s="7"/>
    </row>
    <row r="222" spans="1:18" ht="13.2">
      <c r="A222" s="7"/>
      <c r="B222" s="7"/>
      <c r="C222" s="7"/>
      <c r="D222" s="7"/>
      <c r="E222" s="7"/>
      <c r="F222" s="7"/>
      <c r="G222" s="7"/>
      <c r="H222" s="7"/>
      <c r="I222" s="7"/>
      <c r="J222" s="7"/>
      <c r="K222" s="7"/>
      <c r="L222" s="7"/>
      <c r="M222" s="7"/>
      <c r="N222" s="7"/>
      <c r="O222" s="7"/>
      <c r="P222" s="7"/>
      <c r="Q222" s="7"/>
      <c r="R222" s="7"/>
    </row>
    <row r="223" spans="1:18" ht="13.2">
      <c r="A223" s="7"/>
      <c r="B223" s="7"/>
      <c r="C223" s="7"/>
      <c r="D223" s="7"/>
      <c r="E223" s="7"/>
      <c r="F223" s="7"/>
      <c r="G223" s="7"/>
      <c r="H223" s="7"/>
      <c r="I223" s="7"/>
      <c r="J223" s="7"/>
      <c r="K223" s="7"/>
      <c r="L223" s="7"/>
      <c r="M223" s="7"/>
      <c r="N223" s="7"/>
      <c r="O223" s="7"/>
      <c r="P223" s="7"/>
      <c r="Q223" s="7"/>
      <c r="R223" s="7"/>
    </row>
    <row r="224" spans="1:18" ht="13.2">
      <c r="A224" s="7"/>
      <c r="B224" s="7"/>
      <c r="C224" s="7"/>
      <c r="D224" s="7"/>
      <c r="E224" s="7"/>
      <c r="F224" s="7"/>
      <c r="G224" s="7"/>
      <c r="H224" s="7"/>
      <c r="I224" s="7"/>
      <c r="J224" s="7"/>
      <c r="K224" s="7"/>
      <c r="L224" s="7"/>
      <c r="M224" s="7"/>
      <c r="N224" s="7"/>
      <c r="O224" s="7"/>
      <c r="P224" s="7"/>
      <c r="Q224" s="7"/>
      <c r="R224" s="7"/>
    </row>
    <row r="225" spans="1:18" ht="13.2">
      <c r="A225" s="7"/>
      <c r="B225" s="7"/>
      <c r="C225" s="7"/>
      <c r="D225" s="7"/>
      <c r="E225" s="7"/>
      <c r="F225" s="7"/>
      <c r="G225" s="7"/>
      <c r="H225" s="7"/>
      <c r="I225" s="7"/>
      <c r="J225" s="7"/>
      <c r="K225" s="7"/>
      <c r="L225" s="7"/>
      <c r="M225" s="7"/>
      <c r="N225" s="7"/>
      <c r="O225" s="7"/>
      <c r="P225" s="7"/>
      <c r="Q225" s="7"/>
      <c r="R225" s="7"/>
    </row>
    <row r="226" spans="1:18" ht="13.2">
      <c r="A226" s="7"/>
      <c r="B226" s="7"/>
      <c r="C226" s="7"/>
      <c r="D226" s="7"/>
      <c r="E226" s="7"/>
      <c r="F226" s="7"/>
      <c r="G226" s="7"/>
      <c r="H226" s="7"/>
      <c r="I226" s="7"/>
      <c r="J226" s="7"/>
      <c r="K226" s="7"/>
      <c r="L226" s="7"/>
      <c r="M226" s="7"/>
      <c r="N226" s="7"/>
      <c r="O226" s="7"/>
      <c r="P226" s="7"/>
      <c r="Q226" s="7"/>
      <c r="R226" s="7"/>
    </row>
    <row r="227" spans="1:18" ht="13.2">
      <c r="A227" s="7"/>
      <c r="B227" s="7"/>
      <c r="C227" s="7"/>
      <c r="D227" s="7"/>
      <c r="E227" s="7"/>
      <c r="F227" s="7"/>
      <c r="G227" s="7"/>
      <c r="H227" s="7"/>
      <c r="I227" s="7"/>
      <c r="J227" s="7"/>
      <c r="K227" s="7"/>
      <c r="L227" s="7"/>
      <c r="M227" s="7"/>
      <c r="N227" s="7"/>
      <c r="O227" s="7"/>
      <c r="P227" s="7"/>
      <c r="Q227" s="7"/>
      <c r="R227" s="7"/>
    </row>
    <row r="228" spans="1:18" ht="13.2">
      <c r="A228" s="7"/>
      <c r="B228" s="7"/>
      <c r="C228" s="7"/>
      <c r="D228" s="7"/>
      <c r="E228" s="7"/>
      <c r="F228" s="7"/>
      <c r="G228" s="7"/>
      <c r="H228" s="7"/>
      <c r="I228" s="7"/>
      <c r="J228" s="7"/>
      <c r="K228" s="7"/>
      <c r="L228" s="7"/>
      <c r="M228" s="7"/>
      <c r="N228" s="7"/>
      <c r="O228" s="7"/>
      <c r="P228" s="7"/>
      <c r="Q228" s="7"/>
      <c r="R228" s="7"/>
    </row>
    <row r="229" spans="1:18" ht="13.2">
      <c r="A229" s="7"/>
      <c r="B229" s="7"/>
      <c r="C229" s="7"/>
      <c r="D229" s="7"/>
      <c r="E229" s="7"/>
      <c r="F229" s="7"/>
      <c r="G229" s="7"/>
      <c r="H229" s="7"/>
      <c r="I229" s="7"/>
      <c r="J229" s="7"/>
      <c r="K229" s="7"/>
      <c r="L229" s="7"/>
      <c r="M229" s="7"/>
      <c r="N229" s="7"/>
      <c r="O229" s="7"/>
      <c r="P229" s="7"/>
      <c r="Q229" s="7"/>
      <c r="R229" s="7"/>
    </row>
    <row r="230" spans="1:18" ht="13.2">
      <c r="A230" s="7"/>
      <c r="B230" s="7"/>
      <c r="C230" s="7"/>
      <c r="D230" s="7"/>
      <c r="E230" s="7"/>
      <c r="F230" s="7"/>
      <c r="G230" s="7"/>
      <c r="H230" s="7"/>
      <c r="I230" s="7"/>
      <c r="J230" s="7"/>
      <c r="K230" s="7"/>
      <c r="L230" s="7"/>
      <c r="M230" s="7"/>
      <c r="N230" s="7"/>
      <c r="O230" s="7"/>
      <c r="P230" s="7"/>
      <c r="Q230" s="7"/>
      <c r="R230" s="7"/>
    </row>
    <row r="231" spans="1:18" ht="13.2">
      <c r="A231" s="7"/>
      <c r="B231" s="7"/>
      <c r="C231" s="7"/>
      <c r="D231" s="7"/>
      <c r="E231" s="7"/>
      <c r="F231" s="7"/>
      <c r="G231" s="7"/>
      <c r="H231" s="7"/>
      <c r="I231" s="7"/>
      <c r="J231" s="7"/>
      <c r="K231" s="7"/>
      <c r="L231" s="7"/>
      <c r="M231" s="7"/>
      <c r="N231" s="7"/>
      <c r="O231" s="7"/>
      <c r="P231" s="7"/>
      <c r="Q231" s="7"/>
      <c r="R231" s="7"/>
    </row>
    <row r="232" spans="1:18" ht="13.2">
      <c r="A232" s="7"/>
      <c r="B232" s="7"/>
      <c r="C232" s="7"/>
      <c r="D232" s="7"/>
      <c r="E232" s="7"/>
      <c r="F232" s="7"/>
      <c r="G232" s="7"/>
      <c r="H232" s="7"/>
      <c r="I232" s="7"/>
      <c r="J232" s="7"/>
      <c r="K232" s="7"/>
      <c r="L232" s="7"/>
      <c r="M232" s="7"/>
      <c r="N232" s="7"/>
      <c r="O232" s="7"/>
      <c r="P232" s="7"/>
      <c r="Q232" s="7"/>
      <c r="R232" s="7"/>
    </row>
    <row r="233" spans="1:18" ht="13.2">
      <c r="A233" s="7"/>
      <c r="B233" s="7"/>
      <c r="C233" s="7"/>
      <c r="D233" s="7"/>
      <c r="E233" s="7"/>
      <c r="F233" s="7"/>
      <c r="G233" s="7"/>
      <c r="H233" s="7"/>
      <c r="I233" s="7"/>
      <c r="J233" s="7"/>
      <c r="K233" s="7"/>
      <c r="L233" s="7"/>
      <c r="M233" s="7"/>
      <c r="N233" s="7"/>
      <c r="O233" s="7"/>
      <c r="P233" s="7"/>
      <c r="Q233" s="7"/>
      <c r="R233" s="7"/>
    </row>
    <row r="234" spans="1:18" ht="13.2">
      <c r="A234" s="7"/>
      <c r="B234" s="7"/>
      <c r="C234" s="7"/>
      <c r="D234" s="7"/>
      <c r="E234" s="7"/>
      <c r="F234" s="7"/>
      <c r="G234" s="7"/>
      <c r="H234" s="7"/>
      <c r="I234" s="7"/>
      <c r="J234" s="7"/>
      <c r="K234" s="7"/>
      <c r="L234" s="7"/>
      <c r="M234" s="7"/>
      <c r="N234" s="7"/>
      <c r="O234" s="7"/>
      <c r="P234" s="7"/>
      <c r="Q234" s="7"/>
      <c r="R234" s="7"/>
    </row>
    <row r="235" spans="1:18" ht="13.2">
      <c r="A235" s="7"/>
      <c r="B235" s="7"/>
      <c r="C235" s="7"/>
      <c r="D235" s="7"/>
      <c r="E235" s="7"/>
      <c r="F235" s="7"/>
      <c r="G235" s="7"/>
      <c r="H235" s="7"/>
      <c r="I235" s="7"/>
      <c r="J235" s="7"/>
      <c r="K235" s="7"/>
      <c r="L235" s="7"/>
      <c r="M235" s="7"/>
      <c r="N235" s="7"/>
      <c r="O235" s="7"/>
      <c r="P235" s="7"/>
      <c r="Q235" s="7"/>
      <c r="R235" s="7"/>
    </row>
    <row r="236" spans="1:18" ht="13.2">
      <c r="A236" s="7"/>
      <c r="B236" s="7"/>
      <c r="C236" s="7"/>
      <c r="D236" s="7"/>
      <c r="E236" s="7"/>
      <c r="F236" s="7"/>
      <c r="G236" s="7"/>
      <c r="H236" s="7"/>
      <c r="I236" s="7"/>
      <c r="J236" s="7"/>
      <c r="K236" s="7"/>
      <c r="L236" s="7"/>
      <c r="M236" s="7"/>
      <c r="N236" s="7"/>
      <c r="O236" s="7"/>
      <c r="P236" s="7"/>
      <c r="Q236" s="7"/>
      <c r="R236" s="7"/>
    </row>
    <row r="237" spans="1:18" ht="13.2">
      <c r="A237" s="7"/>
      <c r="B237" s="7"/>
      <c r="C237" s="7"/>
      <c r="D237" s="7"/>
      <c r="E237" s="7"/>
      <c r="F237" s="7"/>
      <c r="G237" s="7"/>
      <c r="H237" s="7"/>
      <c r="I237" s="7"/>
      <c r="J237" s="7"/>
      <c r="K237" s="7"/>
      <c r="L237" s="7"/>
      <c r="M237" s="7"/>
      <c r="N237" s="7"/>
      <c r="O237" s="7"/>
      <c r="P237" s="7"/>
      <c r="Q237" s="7"/>
      <c r="R237" s="7"/>
    </row>
    <row r="238" spans="1:18" ht="13.2">
      <c r="A238" s="7"/>
      <c r="B238" s="7"/>
      <c r="C238" s="7"/>
      <c r="D238" s="7"/>
      <c r="E238" s="7"/>
      <c r="F238" s="7"/>
      <c r="G238" s="7"/>
      <c r="H238" s="7"/>
      <c r="I238" s="7"/>
      <c r="J238" s="7"/>
      <c r="K238" s="7"/>
      <c r="L238" s="7"/>
      <c r="M238" s="7"/>
      <c r="N238" s="7"/>
      <c r="O238" s="7"/>
      <c r="P238" s="7"/>
      <c r="Q238" s="7"/>
      <c r="R238" s="7"/>
    </row>
    <row r="239" spans="1:18" ht="13.2">
      <c r="A239" s="7"/>
      <c r="B239" s="7"/>
      <c r="C239" s="7"/>
      <c r="D239" s="7"/>
      <c r="E239" s="7"/>
      <c r="F239" s="7"/>
      <c r="G239" s="7"/>
      <c r="H239" s="7"/>
      <c r="I239" s="7"/>
      <c r="J239" s="7"/>
      <c r="K239" s="7"/>
      <c r="L239" s="7"/>
      <c r="M239" s="7"/>
      <c r="N239" s="7"/>
      <c r="O239" s="7"/>
      <c r="P239" s="7"/>
      <c r="Q239" s="7"/>
      <c r="R239" s="7"/>
    </row>
    <row r="240" spans="1:18" ht="13.2">
      <c r="A240" s="7"/>
      <c r="B240" s="7"/>
      <c r="C240" s="7"/>
      <c r="D240" s="7"/>
      <c r="E240" s="7"/>
      <c r="F240" s="7"/>
      <c r="G240" s="7"/>
      <c r="H240" s="7"/>
      <c r="I240" s="7"/>
      <c r="J240" s="7"/>
      <c r="K240" s="7"/>
      <c r="L240" s="7"/>
      <c r="M240" s="7"/>
      <c r="N240" s="7"/>
      <c r="O240" s="7"/>
      <c r="P240" s="7"/>
      <c r="Q240" s="7"/>
      <c r="R240" s="7"/>
    </row>
    <row r="241" spans="1:18" ht="13.2">
      <c r="A241" s="7"/>
      <c r="B241" s="7"/>
      <c r="C241" s="7"/>
      <c r="D241" s="7"/>
      <c r="E241" s="7"/>
      <c r="F241" s="7"/>
      <c r="G241" s="7"/>
      <c r="H241" s="7"/>
      <c r="I241" s="7"/>
      <c r="J241" s="7"/>
      <c r="K241" s="7"/>
      <c r="L241" s="7"/>
      <c r="M241" s="7"/>
      <c r="N241" s="7"/>
      <c r="O241" s="7"/>
      <c r="P241" s="7"/>
      <c r="Q241" s="7"/>
      <c r="R241" s="7"/>
    </row>
    <row r="242" spans="1:18" ht="13.2">
      <c r="A242" s="7"/>
      <c r="B242" s="7"/>
      <c r="C242" s="7"/>
      <c r="D242" s="7"/>
      <c r="E242" s="7"/>
      <c r="F242" s="7"/>
      <c r="G242" s="7"/>
      <c r="H242" s="7"/>
      <c r="I242" s="7"/>
      <c r="J242" s="7"/>
      <c r="K242" s="7"/>
      <c r="L242" s="7"/>
      <c r="M242" s="7"/>
      <c r="N242" s="7"/>
      <c r="O242" s="7"/>
      <c r="P242" s="7"/>
      <c r="Q242" s="7"/>
      <c r="R242" s="7"/>
    </row>
    <row r="243" spans="1:18" ht="13.2">
      <c r="A243" s="7"/>
      <c r="B243" s="7"/>
      <c r="C243" s="7"/>
      <c r="D243" s="7"/>
      <c r="E243" s="7"/>
      <c r="F243" s="7"/>
      <c r="G243" s="7"/>
      <c r="H243" s="7"/>
      <c r="I243" s="7"/>
      <c r="J243" s="7"/>
      <c r="K243" s="7"/>
      <c r="L243" s="7"/>
      <c r="M243" s="7"/>
      <c r="N243" s="7"/>
      <c r="O243" s="7"/>
      <c r="P243" s="7"/>
      <c r="Q243" s="7"/>
      <c r="R243" s="7"/>
    </row>
    <row r="244" spans="1:18" ht="13.2">
      <c r="A244" s="7"/>
      <c r="B244" s="7"/>
      <c r="C244" s="7"/>
      <c r="D244" s="7"/>
      <c r="E244" s="7"/>
      <c r="F244" s="7"/>
      <c r="G244" s="7"/>
      <c r="H244" s="7"/>
      <c r="I244" s="7"/>
      <c r="J244" s="7"/>
      <c r="K244" s="7"/>
      <c r="L244" s="7"/>
      <c r="M244" s="7"/>
      <c r="N244" s="7"/>
      <c r="O244" s="7"/>
      <c r="P244" s="7"/>
      <c r="Q244" s="7"/>
      <c r="R244" s="7"/>
    </row>
    <row r="245" spans="1:18" ht="13.2">
      <c r="A245" s="7"/>
      <c r="B245" s="7"/>
      <c r="C245" s="7"/>
      <c r="D245" s="7"/>
      <c r="E245" s="7"/>
      <c r="F245" s="7"/>
      <c r="G245" s="7"/>
      <c r="H245" s="7"/>
      <c r="I245" s="7"/>
      <c r="J245" s="7"/>
      <c r="K245" s="7"/>
      <c r="L245" s="7"/>
      <c r="M245" s="7"/>
      <c r="N245" s="7"/>
      <c r="O245" s="7"/>
      <c r="P245" s="7"/>
      <c r="Q245" s="7"/>
      <c r="R245" s="7"/>
    </row>
    <row r="246" spans="1:18" ht="13.2">
      <c r="A246" s="7"/>
      <c r="B246" s="7"/>
      <c r="C246" s="7"/>
      <c r="D246" s="7"/>
      <c r="E246" s="7"/>
      <c r="F246" s="7"/>
      <c r="G246" s="7"/>
      <c r="H246" s="7"/>
      <c r="I246" s="7"/>
      <c r="J246" s="7"/>
      <c r="K246" s="7"/>
      <c r="L246" s="7"/>
      <c r="M246" s="7"/>
      <c r="N246" s="7"/>
      <c r="O246" s="7"/>
      <c r="P246" s="7"/>
      <c r="Q246" s="7"/>
      <c r="R246" s="7"/>
    </row>
    <row r="247" spans="1:18" ht="13.2">
      <c r="A247" s="7"/>
      <c r="B247" s="7"/>
      <c r="C247" s="7"/>
      <c r="D247" s="7"/>
      <c r="E247" s="7"/>
      <c r="F247" s="7"/>
      <c r="G247" s="7"/>
      <c r="H247" s="7"/>
      <c r="I247" s="7"/>
      <c r="J247" s="7"/>
      <c r="K247" s="7"/>
      <c r="L247" s="7"/>
      <c r="M247" s="7"/>
      <c r="N247" s="7"/>
      <c r="O247" s="7"/>
      <c r="P247" s="7"/>
      <c r="Q247" s="7"/>
      <c r="R247" s="7"/>
    </row>
    <row r="248" spans="1:18" ht="13.2">
      <c r="A248" s="7"/>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sheetData>
  <mergeCells count="9">
    <mergeCell ref="A2:R2"/>
    <mergeCell ref="A5:A6"/>
    <mergeCell ref="B5:B6"/>
    <mergeCell ref="C5:C6"/>
    <mergeCell ref="D5:F5"/>
    <mergeCell ref="G5:I5"/>
    <mergeCell ref="J5:L5"/>
    <mergeCell ref="M5:O5"/>
    <mergeCell ref="P5:R5"/>
  </mergeCells>
  <hyperlinks>
    <hyperlink ref="A1" location="Índice!A1" display="Volver al Índice" xr:uid="{0AB36EB8-A763-42CA-B2CF-AA80889F3EAF}"/>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A5A6-5BB6-45B5-906A-3355D0B98507}">
  <sheetPr>
    <pageSetUpPr fitToPage="1"/>
  </sheetPr>
  <dimension ref="A1:AC107"/>
  <sheetViews>
    <sheetView showGridLines="0" zoomScaleNormal="100" workbookViewId="0"/>
  </sheetViews>
  <sheetFormatPr baseColWidth="10" defaultColWidth="11.44140625" defaultRowHeight="13.2"/>
  <cols>
    <col min="1" max="1" width="3.44140625" style="7" customWidth="1"/>
    <col min="2" max="2" width="9.44140625" style="7" bestFit="1" customWidth="1"/>
    <col min="3" max="3" width="3.44140625" style="7" customWidth="1"/>
    <col min="4" max="4" width="9.44140625" style="7" customWidth="1"/>
    <col min="5" max="5" width="1.4414062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44140625" style="7" customWidth="1"/>
    <col min="12" max="12" width="8.44140625" style="7" customWidth="1"/>
    <col min="13" max="13" width="1.44140625" style="7" customWidth="1"/>
    <col min="14" max="14" width="8.44140625" style="7" customWidth="1"/>
    <col min="15" max="15" width="1.44140625" style="7" customWidth="1"/>
    <col min="16" max="16" width="10.44140625" style="7" bestFit="1" customWidth="1"/>
    <col min="17" max="17" width="1.44140625" style="7" customWidth="1"/>
    <col min="18" max="18" width="10.44140625" style="7" customWidth="1"/>
    <col min="19" max="19" width="1.44140625" style="7" customWidth="1"/>
    <col min="20" max="20" width="10.44140625" style="7" bestFit="1" customWidth="1"/>
    <col min="21" max="256" width="11.44140625" style="7"/>
    <col min="257" max="257" width="3.44140625" style="7" customWidth="1"/>
    <col min="258" max="258" width="9.44140625" style="7" bestFit="1" customWidth="1"/>
    <col min="259" max="259" width="3.44140625" style="7" customWidth="1"/>
    <col min="260" max="260" width="9.44140625" style="7" customWidth="1"/>
    <col min="261" max="261" width="1.4414062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44140625" style="7" customWidth="1"/>
    <col min="268" max="268" width="8.44140625" style="7" customWidth="1"/>
    <col min="269" max="269" width="1.44140625" style="7" customWidth="1"/>
    <col min="270" max="270" width="8.44140625" style="7" customWidth="1"/>
    <col min="271" max="271" width="1.44140625" style="7" customWidth="1"/>
    <col min="272" max="272" width="10.44140625" style="7" bestFit="1" customWidth="1"/>
    <col min="273" max="273" width="1.44140625" style="7" customWidth="1"/>
    <col min="274" max="274" width="10.44140625" style="7" customWidth="1"/>
    <col min="275" max="275" width="1.44140625" style="7" customWidth="1"/>
    <col min="276" max="276" width="10.44140625" style="7" bestFit="1" customWidth="1"/>
    <col min="277" max="512" width="11.44140625" style="7"/>
    <col min="513" max="513" width="3.44140625" style="7" customWidth="1"/>
    <col min="514" max="514" width="9.44140625" style="7" bestFit="1" customWidth="1"/>
    <col min="515" max="515" width="3.44140625" style="7" customWidth="1"/>
    <col min="516" max="516" width="9.44140625" style="7" customWidth="1"/>
    <col min="517" max="517" width="1.4414062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44140625" style="7" customWidth="1"/>
    <col min="524" max="524" width="8.44140625" style="7" customWidth="1"/>
    <col min="525" max="525" width="1.44140625" style="7" customWidth="1"/>
    <col min="526" max="526" width="8.44140625" style="7" customWidth="1"/>
    <col min="527" max="527" width="1.44140625" style="7" customWidth="1"/>
    <col min="528" max="528" width="10.44140625" style="7" bestFit="1" customWidth="1"/>
    <col min="529" max="529" width="1.44140625" style="7" customWidth="1"/>
    <col min="530" max="530" width="10.44140625" style="7" customWidth="1"/>
    <col min="531" max="531" width="1.44140625" style="7" customWidth="1"/>
    <col min="532" max="532" width="10.44140625" style="7" bestFit="1" customWidth="1"/>
    <col min="533" max="768" width="11.44140625" style="7"/>
    <col min="769" max="769" width="3.44140625" style="7" customWidth="1"/>
    <col min="770" max="770" width="9.44140625" style="7" bestFit="1" customWidth="1"/>
    <col min="771" max="771" width="3.44140625" style="7" customWidth="1"/>
    <col min="772" max="772" width="9.44140625" style="7" customWidth="1"/>
    <col min="773" max="773" width="1.4414062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44140625" style="7" customWidth="1"/>
    <col min="780" max="780" width="8.44140625" style="7" customWidth="1"/>
    <col min="781" max="781" width="1.44140625" style="7" customWidth="1"/>
    <col min="782" max="782" width="8.44140625" style="7" customWidth="1"/>
    <col min="783" max="783" width="1.44140625" style="7" customWidth="1"/>
    <col min="784" max="784" width="10.44140625" style="7" bestFit="1" customWidth="1"/>
    <col min="785" max="785" width="1.44140625" style="7" customWidth="1"/>
    <col min="786" max="786" width="10.44140625" style="7" customWidth="1"/>
    <col min="787" max="787" width="1.44140625" style="7" customWidth="1"/>
    <col min="788" max="788" width="10.44140625" style="7" bestFit="1" customWidth="1"/>
    <col min="789" max="1024" width="11.44140625" style="7"/>
    <col min="1025" max="1025" width="3.44140625" style="7" customWidth="1"/>
    <col min="1026" max="1026" width="9.44140625" style="7" bestFit="1" customWidth="1"/>
    <col min="1027" max="1027" width="3.44140625" style="7" customWidth="1"/>
    <col min="1028" max="1028" width="9.44140625" style="7" customWidth="1"/>
    <col min="1029" max="1029" width="1.4414062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44140625" style="7" customWidth="1"/>
    <col min="1036" max="1036" width="8.44140625" style="7" customWidth="1"/>
    <col min="1037" max="1037" width="1.44140625" style="7" customWidth="1"/>
    <col min="1038" max="1038" width="8.44140625" style="7" customWidth="1"/>
    <col min="1039" max="1039" width="1.44140625" style="7" customWidth="1"/>
    <col min="1040" max="1040" width="10.44140625" style="7" bestFit="1" customWidth="1"/>
    <col min="1041" max="1041" width="1.44140625" style="7" customWidth="1"/>
    <col min="1042" max="1042" width="10.44140625" style="7" customWidth="1"/>
    <col min="1043" max="1043" width="1.44140625" style="7" customWidth="1"/>
    <col min="1044" max="1044" width="10.44140625" style="7" bestFit="1" customWidth="1"/>
    <col min="1045" max="1280" width="11.44140625" style="7"/>
    <col min="1281" max="1281" width="3.44140625" style="7" customWidth="1"/>
    <col min="1282" max="1282" width="9.44140625" style="7" bestFit="1" customWidth="1"/>
    <col min="1283" max="1283" width="3.44140625" style="7" customWidth="1"/>
    <col min="1284" max="1284" width="9.44140625" style="7" customWidth="1"/>
    <col min="1285" max="1285" width="1.4414062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44140625" style="7" customWidth="1"/>
    <col min="1292" max="1292" width="8.44140625" style="7" customWidth="1"/>
    <col min="1293" max="1293" width="1.44140625" style="7" customWidth="1"/>
    <col min="1294" max="1294" width="8.44140625" style="7" customWidth="1"/>
    <col min="1295" max="1295" width="1.44140625" style="7" customWidth="1"/>
    <col min="1296" max="1296" width="10.44140625" style="7" bestFit="1" customWidth="1"/>
    <col min="1297" max="1297" width="1.44140625" style="7" customWidth="1"/>
    <col min="1298" max="1298" width="10.44140625" style="7" customWidth="1"/>
    <col min="1299" max="1299" width="1.44140625" style="7" customWidth="1"/>
    <col min="1300" max="1300" width="10.44140625" style="7" bestFit="1" customWidth="1"/>
    <col min="1301" max="1536" width="11.44140625" style="7"/>
    <col min="1537" max="1537" width="3.44140625" style="7" customWidth="1"/>
    <col min="1538" max="1538" width="9.44140625" style="7" bestFit="1" customWidth="1"/>
    <col min="1539" max="1539" width="3.44140625" style="7" customWidth="1"/>
    <col min="1540" max="1540" width="9.44140625" style="7" customWidth="1"/>
    <col min="1541" max="1541" width="1.4414062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44140625" style="7" customWidth="1"/>
    <col min="1548" max="1548" width="8.44140625" style="7" customWidth="1"/>
    <col min="1549" max="1549" width="1.44140625" style="7" customWidth="1"/>
    <col min="1550" max="1550" width="8.44140625" style="7" customWidth="1"/>
    <col min="1551" max="1551" width="1.44140625" style="7" customWidth="1"/>
    <col min="1552" max="1552" width="10.44140625" style="7" bestFit="1" customWidth="1"/>
    <col min="1553" max="1553" width="1.44140625" style="7" customWidth="1"/>
    <col min="1554" max="1554" width="10.44140625" style="7" customWidth="1"/>
    <col min="1555" max="1555" width="1.44140625" style="7" customWidth="1"/>
    <col min="1556" max="1556" width="10.44140625" style="7" bestFit="1" customWidth="1"/>
    <col min="1557" max="1792" width="11.44140625" style="7"/>
    <col min="1793" max="1793" width="3.44140625" style="7" customWidth="1"/>
    <col min="1794" max="1794" width="9.44140625" style="7" bestFit="1" customWidth="1"/>
    <col min="1795" max="1795" width="3.44140625" style="7" customWidth="1"/>
    <col min="1796" max="1796" width="9.44140625" style="7" customWidth="1"/>
    <col min="1797" max="1797" width="1.4414062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44140625" style="7" customWidth="1"/>
    <col min="1804" max="1804" width="8.44140625" style="7" customWidth="1"/>
    <col min="1805" max="1805" width="1.44140625" style="7" customWidth="1"/>
    <col min="1806" max="1806" width="8.44140625" style="7" customWidth="1"/>
    <col min="1807" max="1807" width="1.44140625" style="7" customWidth="1"/>
    <col min="1808" max="1808" width="10.44140625" style="7" bestFit="1" customWidth="1"/>
    <col min="1809" max="1809" width="1.44140625" style="7" customWidth="1"/>
    <col min="1810" max="1810" width="10.44140625" style="7" customWidth="1"/>
    <col min="1811" max="1811" width="1.44140625" style="7" customWidth="1"/>
    <col min="1812" max="1812" width="10.44140625" style="7" bestFit="1" customWidth="1"/>
    <col min="1813" max="2048" width="11.44140625" style="7"/>
    <col min="2049" max="2049" width="3.44140625" style="7" customWidth="1"/>
    <col min="2050" max="2050" width="9.44140625" style="7" bestFit="1" customWidth="1"/>
    <col min="2051" max="2051" width="3.44140625" style="7" customWidth="1"/>
    <col min="2052" max="2052" width="9.44140625" style="7" customWidth="1"/>
    <col min="2053" max="2053" width="1.4414062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44140625" style="7" customWidth="1"/>
    <col min="2060" max="2060" width="8.44140625" style="7" customWidth="1"/>
    <col min="2061" max="2061" width="1.44140625" style="7" customWidth="1"/>
    <col min="2062" max="2062" width="8.44140625" style="7" customWidth="1"/>
    <col min="2063" max="2063" width="1.44140625" style="7" customWidth="1"/>
    <col min="2064" max="2064" width="10.44140625" style="7" bestFit="1" customWidth="1"/>
    <col min="2065" max="2065" width="1.44140625" style="7" customWidth="1"/>
    <col min="2066" max="2066" width="10.44140625" style="7" customWidth="1"/>
    <col min="2067" max="2067" width="1.44140625" style="7" customWidth="1"/>
    <col min="2068" max="2068" width="10.44140625" style="7" bestFit="1" customWidth="1"/>
    <col min="2069" max="2304" width="11.44140625" style="7"/>
    <col min="2305" max="2305" width="3.44140625" style="7" customWidth="1"/>
    <col min="2306" max="2306" width="9.44140625" style="7" bestFit="1" customWidth="1"/>
    <col min="2307" max="2307" width="3.44140625" style="7" customWidth="1"/>
    <col min="2308" max="2308" width="9.44140625" style="7" customWidth="1"/>
    <col min="2309" max="2309" width="1.4414062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44140625" style="7" customWidth="1"/>
    <col min="2316" max="2316" width="8.44140625" style="7" customWidth="1"/>
    <col min="2317" max="2317" width="1.44140625" style="7" customWidth="1"/>
    <col min="2318" max="2318" width="8.44140625" style="7" customWidth="1"/>
    <col min="2319" max="2319" width="1.44140625" style="7" customWidth="1"/>
    <col min="2320" max="2320" width="10.44140625" style="7" bestFit="1" customWidth="1"/>
    <col min="2321" max="2321" width="1.44140625" style="7" customWidth="1"/>
    <col min="2322" max="2322" width="10.44140625" style="7" customWidth="1"/>
    <col min="2323" max="2323" width="1.44140625" style="7" customWidth="1"/>
    <col min="2324" max="2324" width="10.44140625" style="7" bestFit="1" customWidth="1"/>
    <col min="2325" max="2560" width="11.44140625" style="7"/>
    <col min="2561" max="2561" width="3.44140625" style="7" customWidth="1"/>
    <col min="2562" max="2562" width="9.44140625" style="7" bestFit="1" customWidth="1"/>
    <col min="2563" max="2563" width="3.44140625" style="7" customWidth="1"/>
    <col min="2564" max="2564" width="9.44140625" style="7" customWidth="1"/>
    <col min="2565" max="2565" width="1.4414062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44140625" style="7" customWidth="1"/>
    <col min="2572" max="2572" width="8.44140625" style="7" customWidth="1"/>
    <col min="2573" max="2573" width="1.44140625" style="7" customWidth="1"/>
    <col min="2574" max="2574" width="8.44140625" style="7" customWidth="1"/>
    <col min="2575" max="2575" width="1.44140625" style="7" customWidth="1"/>
    <col min="2576" max="2576" width="10.44140625" style="7" bestFit="1" customWidth="1"/>
    <col min="2577" max="2577" width="1.44140625" style="7" customWidth="1"/>
    <col min="2578" max="2578" width="10.44140625" style="7" customWidth="1"/>
    <col min="2579" max="2579" width="1.44140625" style="7" customWidth="1"/>
    <col min="2580" max="2580" width="10.44140625" style="7" bestFit="1" customWidth="1"/>
    <col min="2581" max="2816" width="11.44140625" style="7"/>
    <col min="2817" max="2817" width="3.44140625" style="7" customWidth="1"/>
    <col min="2818" max="2818" width="9.44140625" style="7" bestFit="1" customWidth="1"/>
    <col min="2819" max="2819" width="3.44140625" style="7" customWidth="1"/>
    <col min="2820" max="2820" width="9.44140625" style="7" customWidth="1"/>
    <col min="2821" max="2821" width="1.4414062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44140625" style="7" customWidth="1"/>
    <col min="2828" max="2828" width="8.44140625" style="7" customWidth="1"/>
    <col min="2829" max="2829" width="1.44140625" style="7" customWidth="1"/>
    <col min="2830" max="2830" width="8.44140625" style="7" customWidth="1"/>
    <col min="2831" max="2831" width="1.44140625" style="7" customWidth="1"/>
    <col min="2832" max="2832" width="10.44140625" style="7" bestFit="1" customWidth="1"/>
    <col min="2833" max="2833" width="1.44140625" style="7" customWidth="1"/>
    <col min="2834" max="2834" width="10.44140625" style="7" customWidth="1"/>
    <col min="2835" max="2835" width="1.44140625" style="7" customWidth="1"/>
    <col min="2836" max="2836" width="10.44140625" style="7" bestFit="1" customWidth="1"/>
    <col min="2837" max="3072" width="11.44140625" style="7"/>
    <col min="3073" max="3073" width="3.44140625" style="7" customWidth="1"/>
    <col min="3074" max="3074" width="9.44140625" style="7" bestFit="1" customWidth="1"/>
    <col min="3075" max="3075" width="3.44140625" style="7" customWidth="1"/>
    <col min="3076" max="3076" width="9.44140625" style="7" customWidth="1"/>
    <col min="3077" max="3077" width="1.4414062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44140625" style="7" customWidth="1"/>
    <col min="3084" max="3084" width="8.44140625" style="7" customWidth="1"/>
    <col min="3085" max="3085" width="1.44140625" style="7" customWidth="1"/>
    <col min="3086" max="3086" width="8.44140625" style="7" customWidth="1"/>
    <col min="3087" max="3087" width="1.44140625" style="7" customWidth="1"/>
    <col min="3088" max="3088" width="10.44140625" style="7" bestFit="1" customWidth="1"/>
    <col min="3089" max="3089" width="1.44140625" style="7" customWidth="1"/>
    <col min="3090" max="3090" width="10.44140625" style="7" customWidth="1"/>
    <col min="3091" max="3091" width="1.44140625" style="7" customWidth="1"/>
    <col min="3092" max="3092" width="10.44140625" style="7" bestFit="1" customWidth="1"/>
    <col min="3093" max="3328" width="11.44140625" style="7"/>
    <col min="3329" max="3329" width="3.44140625" style="7" customWidth="1"/>
    <col min="3330" max="3330" width="9.44140625" style="7" bestFit="1" customWidth="1"/>
    <col min="3331" max="3331" width="3.44140625" style="7" customWidth="1"/>
    <col min="3332" max="3332" width="9.44140625" style="7" customWidth="1"/>
    <col min="3333" max="3333" width="1.4414062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44140625" style="7" customWidth="1"/>
    <col min="3340" max="3340" width="8.44140625" style="7" customWidth="1"/>
    <col min="3341" max="3341" width="1.44140625" style="7" customWidth="1"/>
    <col min="3342" max="3342" width="8.44140625" style="7" customWidth="1"/>
    <col min="3343" max="3343" width="1.44140625" style="7" customWidth="1"/>
    <col min="3344" max="3344" width="10.44140625" style="7" bestFit="1" customWidth="1"/>
    <col min="3345" max="3345" width="1.44140625" style="7" customWidth="1"/>
    <col min="3346" max="3346" width="10.44140625" style="7" customWidth="1"/>
    <col min="3347" max="3347" width="1.44140625" style="7" customWidth="1"/>
    <col min="3348" max="3348" width="10.44140625" style="7" bestFit="1" customWidth="1"/>
    <col min="3349" max="3584" width="11.44140625" style="7"/>
    <col min="3585" max="3585" width="3.44140625" style="7" customWidth="1"/>
    <col min="3586" max="3586" width="9.44140625" style="7" bestFit="1" customWidth="1"/>
    <col min="3587" max="3587" width="3.44140625" style="7" customWidth="1"/>
    <col min="3588" max="3588" width="9.44140625" style="7" customWidth="1"/>
    <col min="3589" max="3589" width="1.4414062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44140625" style="7" customWidth="1"/>
    <col min="3596" max="3596" width="8.44140625" style="7" customWidth="1"/>
    <col min="3597" max="3597" width="1.44140625" style="7" customWidth="1"/>
    <col min="3598" max="3598" width="8.44140625" style="7" customWidth="1"/>
    <col min="3599" max="3599" width="1.44140625" style="7" customWidth="1"/>
    <col min="3600" max="3600" width="10.44140625" style="7" bestFit="1" customWidth="1"/>
    <col min="3601" max="3601" width="1.44140625" style="7" customWidth="1"/>
    <col min="3602" max="3602" width="10.44140625" style="7" customWidth="1"/>
    <col min="3603" max="3603" width="1.44140625" style="7" customWidth="1"/>
    <col min="3604" max="3604" width="10.44140625" style="7" bestFit="1" customWidth="1"/>
    <col min="3605" max="3840" width="11.44140625" style="7"/>
    <col min="3841" max="3841" width="3.44140625" style="7" customWidth="1"/>
    <col min="3842" max="3842" width="9.44140625" style="7" bestFit="1" customWidth="1"/>
    <col min="3843" max="3843" width="3.44140625" style="7" customWidth="1"/>
    <col min="3844" max="3844" width="9.44140625" style="7" customWidth="1"/>
    <col min="3845" max="3845" width="1.4414062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44140625" style="7" customWidth="1"/>
    <col min="3852" max="3852" width="8.44140625" style="7" customWidth="1"/>
    <col min="3853" max="3853" width="1.44140625" style="7" customWidth="1"/>
    <col min="3854" max="3854" width="8.44140625" style="7" customWidth="1"/>
    <col min="3855" max="3855" width="1.44140625" style="7" customWidth="1"/>
    <col min="3856" max="3856" width="10.44140625" style="7" bestFit="1" customWidth="1"/>
    <col min="3857" max="3857" width="1.44140625" style="7" customWidth="1"/>
    <col min="3858" max="3858" width="10.44140625" style="7" customWidth="1"/>
    <col min="3859" max="3859" width="1.44140625" style="7" customWidth="1"/>
    <col min="3860" max="3860" width="10.44140625" style="7" bestFit="1" customWidth="1"/>
    <col min="3861" max="4096" width="11.44140625" style="7"/>
    <col min="4097" max="4097" width="3.44140625" style="7" customWidth="1"/>
    <col min="4098" max="4098" width="9.44140625" style="7" bestFit="1" customWidth="1"/>
    <col min="4099" max="4099" width="3.44140625" style="7" customWidth="1"/>
    <col min="4100" max="4100" width="9.44140625" style="7" customWidth="1"/>
    <col min="4101" max="4101" width="1.4414062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44140625" style="7" customWidth="1"/>
    <col min="4108" max="4108" width="8.44140625" style="7" customWidth="1"/>
    <col min="4109" max="4109" width="1.44140625" style="7" customWidth="1"/>
    <col min="4110" max="4110" width="8.44140625" style="7" customWidth="1"/>
    <col min="4111" max="4111" width="1.44140625" style="7" customWidth="1"/>
    <col min="4112" max="4112" width="10.44140625" style="7" bestFit="1" customWidth="1"/>
    <col min="4113" max="4113" width="1.44140625" style="7" customWidth="1"/>
    <col min="4114" max="4114" width="10.44140625" style="7" customWidth="1"/>
    <col min="4115" max="4115" width="1.44140625" style="7" customWidth="1"/>
    <col min="4116" max="4116" width="10.44140625" style="7" bestFit="1" customWidth="1"/>
    <col min="4117" max="4352" width="11.44140625" style="7"/>
    <col min="4353" max="4353" width="3.44140625" style="7" customWidth="1"/>
    <col min="4354" max="4354" width="9.44140625" style="7" bestFit="1" customWidth="1"/>
    <col min="4355" max="4355" width="3.44140625" style="7" customWidth="1"/>
    <col min="4356" max="4356" width="9.44140625" style="7" customWidth="1"/>
    <col min="4357" max="4357" width="1.4414062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44140625" style="7" customWidth="1"/>
    <col min="4364" max="4364" width="8.44140625" style="7" customWidth="1"/>
    <col min="4365" max="4365" width="1.44140625" style="7" customWidth="1"/>
    <col min="4366" max="4366" width="8.44140625" style="7" customWidth="1"/>
    <col min="4367" max="4367" width="1.44140625" style="7" customWidth="1"/>
    <col min="4368" max="4368" width="10.44140625" style="7" bestFit="1" customWidth="1"/>
    <col min="4369" max="4369" width="1.44140625" style="7" customWidth="1"/>
    <col min="4370" max="4370" width="10.44140625" style="7" customWidth="1"/>
    <col min="4371" max="4371" width="1.44140625" style="7" customWidth="1"/>
    <col min="4372" max="4372" width="10.44140625" style="7" bestFit="1" customWidth="1"/>
    <col min="4373" max="4608" width="11.44140625" style="7"/>
    <col min="4609" max="4609" width="3.44140625" style="7" customWidth="1"/>
    <col min="4610" max="4610" width="9.44140625" style="7" bestFit="1" customWidth="1"/>
    <col min="4611" max="4611" width="3.44140625" style="7" customWidth="1"/>
    <col min="4612" max="4612" width="9.44140625" style="7" customWidth="1"/>
    <col min="4613" max="4613" width="1.4414062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44140625" style="7" customWidth="1"/>
    <col min="4620" max="4620" width="8.44140625" style="7" customWidth="1"/>
    <col min="4621" max="4621" width="1.44140625" style="7" customWidth="1"/>
    <col min="4622" max="4622" width="8.44140625" style="7" customWidth="1"/>
    <col min="4623" max="4623" width="1.44140625" style="7" customWidth="1"/>
    <col min="4624" max="4624" width="10.44140625" style="7" bestFit="1" customWidth="1"/>
    <col min="4625" max="4625" width="1.44140625" style="7" customWidth="1"/>
    <col min="4626" max="4626" width="10.44140625" style="7" customWidth="1"/>
    <col min="4627" max="4627" width="1.44140625" style="7" customWidth="1"/>
    <col min="4628" max="4628" width="10.44140625" style="7" bestFit="1" customWidth="1"/>
    <col min="4629" max="4864" width="11.44140625" style="7"/>
    <col min="4865" max="4865" width="3.44140625" style="7" customWidth="1"/>
    <col min="4866" max="4866" width="9.44140625" style="7" bestFit="1" customWidth="1"/>
    <col min="4867" max="4867" width="3.44140625" style="7" customWidth="1"/>
    <col min="4868" max="4868" width="9.44140625" style="7" customWidth="1"/>
    <col min="4869" max="4869" width="1.4414062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44140625" style="7" customWidth="1"/>
    <col min="4876" max="4876" width="8.44140625" style="7" customWidth="1"/>
    <col min="4877" max="4877" width="1.44140625" style="7" customWidth="1"/>
    <col min="4878" max="4878" width="8.44140625" style="7" customWidth="1"/>
    <col min="4879" max="4879" width="1.44140625" style="7" customWidth="1"/>
    <col min="4880" max="4880" width="10.44140625" style="7" bestFit="1" customWidth="1"/>
    <col min="4881" max="4881" width="1.44140625" style="7" customWidth="1"/>
    <col min="4882" max="4882" width="10.44140625" style="7" customWidth="1"/>
    <col min="4883" max="4883" width="1.44140625" style="7" customWidth="1"/>
    <col min="4884" max="4884" width="10.44140625" style="7" bestFit="1" customWidth="1"/>
    <col min="4885" max="5120" width="11.44140625" style="7"/>
    <col min="5121" max="5121" width="3.44140625" style="7" customWidth="1"/>
    <col min="5122" max="5122" width="9.44140625" style="7" bestFit="1" customWidth="1"/>
    <col min="5123" max="5123" width="3.44140625" style="7" customWidth="1"/>
    <col min="5124" max="5124" width="9.44140625" style="7" customWidth="1"/>
    <col min="5125" max="5125" width="1.4414062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44140625" style="7" customWidth="1"/>
    <col min="5132" max="5132" width="8.44140625" style="7" customWidth="1"/>
    <col min="5133" max="5133" width="1.44140625" style="7" customWidth="1"/>
    <col min="5134" max="5134" width="8.44140625" style="7" customWidth="1"/>
    <col min="5135" max="5135" width="1.44140625" style="7" customWidth="1"/>
    <col min="5136" max="5136" width="10.44140625" style="7" bestFit="1" customWidth="1"/>
    <col min="5137" max="5137" width="1.44140625" style="7" customWidth="1"/>
    <col min="5138" max="5138" width="10.44140625" style="7" customWidth="1"/>
    <col min="5139" max="5139" width="1.44140625" style="7" customWidth="1"/>
    <col min="5140" max="5140" width="10.44140625" style="7" bestFit="1" customWidth="1"/>
    <col min="5141" max="5376" width="11.44140625" style="7"/>
    <col min="5377" max="5377" width="3.44140625" style="7" customWidth="1"/>
    <col min="5378" max="5378" width="9.44140625" style="7" bestFit="1" customWidth="1"/>
    <col min="5379" max="5379" width="3.44140625" style="7" customWidth="1"/>
    <col min="5380" max="5380" width="9.44140625" style="7" customWidth="1"/>
    <col min="5381" max="5381" width="1.4414062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44140625" style="7" customWidth="1"/>
    <col min="5388" max="5388" width="8.44140625" style="7" customWidth="1"/>
    <col min="5389" max="5389" width="1.44140625" style="7" customWidth="1"/>
    <col min="5390" max="5390" width="8.44140625" style="7" customWidth="1"/>
    <col min="5391" max="5391" width="1.44140625" style="7" customWidth="1"/>
    <col min="5392" max="5392" width="10.44140625" style="7" bestFit="1" customWidth="1"/>
    <col min="5393" max="5393" width="1.44140625" style="7" customWidth="1"/>
    <col min="5394" max="5394" width="10.44140625" style="7" customWidth="1"/>
    <col min="5395" max="5395" width="1.44140625" style="7" customWidth="1"/>
    <col min="5396" max="5396" width="10.44140625" style="7" bestFit="1" customWidth="1"/>
    <col min="5397" max="5632" width="11.44140625" style="7"/>
    <col min="5633" max="5633" width="3.44140625" style="7" customWidth="1"/>
    <col min="5634" max="5634" width="9.44140625" style="7" bestFit="1" customWidth="1"/>
    <col min="5635" max="5635" width="3.44140625" style="7" customWidth="1"/>
    <col min="5636" max="5636" width="9.44140625" style="7" customWidth="1"/>
    <col min="5637" max="5637" width="1.4414062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44140625" style="7" customWidth="1"/>
    <col min="5644" max="5644" width="8.44140625" style="7" customWidth="1"/>
    <col min="5645" max="5645" width="1.44140625" style="7" customWidth="1"/>
    <col min="5646" max="5646" width="8.44140625" style="7" customWidth="1"/>
    <col min="5647" max="5647" width="1.44140625" style="7" customWidth="1"/>
    <col min="5648" max="5648" width="10.44140625" style="7" bestFit="1" customWidth="1"/>
    <col min="5649" max="5649" width="1.44140625" style="7" customWidth="1"/>
    <col min="5650" max="5650" width="10.44140625" style="7" customWidth="1"/>
    <col min="5651" max="5651" width="1.44140625" style="7" customWidth="1"/>
    <col min="5652" max="5652" width="10.44140625" style="7" bestFit="1" customWidth="1"/>
    <col min="5653" max="5888" width="11.44140625" style="7"/>
    <col min="5889" max="5889" width="3.44140625" style="7" customWidth="1"/>
    <col min="5890" max="5890" width="9.44140625" style="7" bestFit="1" customWidth="1"/>
    <col min="5891" max="5891" width="3.44140625" style="7" customWidth="1"/>
    <col min="5892" max="5892" width="9.44140625" style="7" customWidth="1"/>
    <col min="5893" max="5893" width="1.4414062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44140625" style="7" customWidth="1"/>
    <col min="5900" max="5900" width="8.44140625" style="7" customWidth="1"/>
    <col min="5901" max="5901" width="1.44140625" style="7" customWidth="1"/>
    <col min="5902" max="5902" width="8.44140625" style="7" customWidth="1"/>
    <col min="5903" max="5903" width="1.44140625" style="7" customWidth="1"/>
    <col min="5904" max="5904" width="10.44140625" style="7" bestFit="1" customWidth="1"/>
    <col min="5905" max="5905" width="1.44140625" style="7" customWidth="1"/>
    <col min="5906" max="5906" width="10.44140625" style="7" customWidth="1"/>
    <col min="5907" max="5907" width="1.44140625" style="7" customWidth="1"/>
    <col min="5908" max="5908" width="10.44140625" style="7" bestFit="1" customWidth="1"/>
    <col min="5909" max="6144" width="11.44140625" style="7"/>
    <col min="6145" max="6145" width="3.44140625" style="7" customWidth="1"/>
    <col min="6146" max="6146" width="9.44140625" style="7" bestFit="1" customWidth="1"/>
    <col min="6147" max="6147" width="3.44140625" style="7" customWidth="1"/>
    <col min="6148" max="6148" width="9.44140625" style="7" customWidth="1"/>
    <col min="6149" max="6149" width="1.4414062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44140625" style="7" customWidth="1"/>
    <col min="6156" max="6156" width="8.44140625" style="7" customWidth="1"/>
    <col min="6157" max="6157" width="1.44140625" style="7" customWidth="1"/>
    <col min="6158" max="6158" width="8.44140625" style="7" customWidth="1"/>
    <col min="6159" max="6159" width="1.44140625" style="7" customWidth="1"/>
    <col min="6160" max="6160" width="10.44140625" style="7" bestFit="1" customWidth="1"/>
    <col min="6161" max="6161" width="1.44140625" style="7" customWidth="1"/>
    <col min="6162" max="6162" width="10.44140625" style="7" customWidth="1"/>
    <col min="6163" max="6163" width="1.44140625" style="7" customWidth="1"/>
    <col min="6164" max="6164" width="10.44140625" style="7" bestFit="1" customWidth="1"/>
    <col min="6165" max="6400" width="11.44140625" style="7"/>
    <col min="6401" max="6401" width="3.44140625" style="7" customWidth="1"/>
    <col min="6402" max="6402" width="9.44140625" style="7" bestFit="1" customWidth="1"/>
    <col min="6403" max="6403" width="3.44140625" style="7" customWidth="1"/>
    <col min="6404" max="6404" width="9.44140625" style="7" customWidth="1"/>
    <col min="6405" max="6405" width="1.4414062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44140625" style="7" customWidth="1"/>
    <col min="6412" max="6412" width="8.44140625" style="7" customWidth="1"/>
    <col min="6413" max="6413" width="1.44140625" style="7" customWidth="1"/>
    <col min="6414" max="6414" width="8.44140625" style="7" customWidth="1"/>
    <col min="6415" max="6415" width="1.44140625" style="7" customWidth="1"/>
    <col min="6416" max="6416" width="10.44140625" style="7" bestFit="1" customWidth="1"/>
    <col min="6417" max="6417" width="1.44140625" style="7" customWidth="1"/>
    <col min="6418" max="6418" width="10.44140625" style="7" customWidth="1"/>
    <col min="6419" max="6419" width="1.44140625" style="7" customWidth="1"/>
    <col min="6420" max="6420" width="10.44140625" style="7" bestFit="1" customWidth="1"/>
    <col min="6421" max="6656" width="11.44140625" style="7"/>
    <col min="6657" max="6657" width="3.44140625" style="7" customWidth="1"/>
    <col min="6658" max="6658" width="9.44140625" style="7" bestFit="1" customWidth="1"/>
    <col min="6659" max="6659" width="3.44140625" style="7" customWidth="1"/>
    <col min="6660" max="6660" width="9.44140625" style="7" customWidth="1"/>
    <col min="6661" max="6661" width="1.4414062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44140625" style="7" customWidth="1"/>
    <col min="6668" max="6668" width="8.44140625" style="7" customWidth="1"/>
    <col min="6669" max="6669" width="1.44140625" style="7" customWidth="1"/>
    <col min="6670" max="6670" width="8.44140625" style="7" customWidth="1"/>
    <col min="6671" max="6671" width="1.44140625" style="7" customWidth="1"/>
    <col min="6672" max="6672" width="10.44140625" style="7" bestFit="1" customWidth="1"/>
    <col min="6673" max="6673" width="1.44140625" style="7" customWidth="1"/>
    <col min="6674" max="6674" width="10.44140625" style="7" customWidth="1"/>
    <col min="6675" max="6675" width="1.44140625" style="7" customWidth="1"/>
    <col min="6676" max="6676" width="10.44140625" style="7" bestFit="1" customWidth="1"/>
    <col min="6677" max="6912" width="11.44140625" style="7"/>
    <col min="6913" max="6913" width="3.44140625" style="7" customWidth="1"/>
    <col min="6914" max="6914" width="9.44140625" style="7" bestFit="1" customWidth="1"/>
    <col min="6915" max="6915" width="3.44140625" style="7" customWidth="1"/>
    <col min="6916" max="6916" width="9.44140625" style="7" customWidth="1"/>
    <col min="6917" max="6917" width="1.4414062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44140625" style="7" customWidth="1"/>
    <col min="6924" max="6924" width="8.44140625" style="7" customWidth="1"/>
    <col min="6925" max="6925" width="1.44140625" style="7" customWidth="1"/>
    <col min="6926" max="6926" width="8.44140625" style="7" customWidth="1"/>
    <col min="6927" max="6927" width="1.44140625" style="7" customWidth="1"/>
    <col min="6928" max="6928" width="10.44140625" style="7" bestFit="1" customWidth="1"/>
    <col min="6929" max="6929" width="1.44140625" style="7" customWidth="1"/>
    <col min="6930" max="6930" width="10.44140625" style="7" customWidth="1"/>
    <col min="6931" max="6931" width="1.44140625" style="7" customWidth="1"/>
    <col min="6932" max="6932" width="10.44140625" style="7" bestFit="1" customWidth="1"/>
    <col min="6933" max="7168" width="11.44140625" style="7"/>
    <col min="7169" max="7169" width="3.44140625" style="7" customWidth="1"/>
    <col min="7170" max="7170" width="9.44140625" style="7" bestFit="1" customWidth="1"/>
    <col min="7171" max="7171" width="3.44140625" style="7" customWidth="1"/>
    <col min="7172" max="7172" width="9.44140625" style="7" customWidth="1"/>
    <col min="7173" max="7173" width="1.4414062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44140625" style="7" customWidth="1"/>
    <col min="7180" max="7180" width="8.44140625" style="7" customWidth="1"/>
    <col min="7181" max="7181" width="1.44140625" style="7" customWidth="1"/>
    <col min="7182" max="7182" width="8.44140625" style="7" customWidth="1"/>
    <col min="7183" max="7183" width="1.44140625" style="7" customWidth="1"/>
    <col min="7184" max="7184" width="10.44140625" style="7" bestFit="1" customWidth="1"/>
    <col min="7185" max="7185" width="1.44140625" style="7" customWidth="1"/>
    <col min="7186" max="7186" width="10.44140625" style="7" customWidth="1"/>
    <col min="7187" max="7187" width="1.44140625" style="7" customWidth="1"/>
    <col min="7188" max="7188" width="10.44140625" style="7" bestFit="1" customWidth="1"/>
    <col min="7189" max="7424" width="11.44140625" style="7"/>
    <col min="7425" max="7425" width="3.44140625" style="7" customWidth="1"/>
    <col min="7426" max="7426" width="9.44140625" style="7" bestFit="1" customWidth="1"/>
    <col min="7427" max="7427" width="3.44140625" style="7" customWidth="1"/>
    <col min="7428" max="7428" width="9.44140625" style="7" customWidth="1"/>
    <col min="7429" max="7429" width="1.4414062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44140625" style="7" customWidth="1"/>
    <col min="7436" max="7436" width="8.44140625" style="7" customWidth="1"/>
    <col min="7437" max="7437" width="1.44140625" style="7" customWidth="1"/>
    <col min="7438" max="7438" width="8.44140625" style="7" customWidth="1"/>
    <col min="7439" max="7439" width="1.44140625" style="7" customWidth="1"/>
    <col min="7440" max="7440" width="10.44140625" style="7" bestFit="1" customWidth="1"/>
    <col min="7441" max="7441" width="1.44140625" style="7" customWidth="1"/>
    <col min="7442" max="7442" width="10.44140625" style="7" customWidth="1"/>
    <col min="7443" max="7443" width="1.44140625" style="7" customWidth="1"/>
    <col min="7444" max="7444" width="10.44140625" style="7" bestFit="1" customWidth="1"/>
    <col min="7445" max="7680" width="11.44140625" style="7"/>
    <col min="7681" max="7681" width="3.44140625" style="7" customWidth="1"/>
    <col min="7682" max="7682" width="9.44140625" style="7" bestFit="1" customWidth="1"/>
    <col min="7683" max="7683" width="3.44140625" style="7" customWidth="1"/>
    <col min="7684" max="7684" width="9.44140625" style="7" customWidth="1"/>
    <col min="7685" max="7685" width="1.4414062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44140625" style="7" customWidth="1"/>
    <col min="7692" max="7692" width="8.44140625" style="7" customWidth="1"/>
    <col min="7693" max="7693" width="1.44140625" style="7" customWidth="1"/>
    <col min="7694" max="7694" width="8.44140625" style="7" customWidth="1"/>
    <col min="7695" max="7695" width="1.44140625" style="7" customWidth="1"/>
    <col min="7696" max="7696" width="10.44140625" style="7" bestFit="1" customWidth="1"/>
    <col min="7697" max="7697" width="1.44140625" style="7" customWidth="1"/>
    <col min="7698" max="7698" width="10.44140625" style="7" customWidth="1"/>
    <col min="7699" max="7699" width="1.44140625" style="7" customWidth="1"/>
    <col min="7700" max="7700" width="10.44140625" style="7" bestFit="1" customWidth="1"/>
    <col min="7701" max="7936" width="11.44140625" style="7"/>
    <col min="7937" max="7937" width="3.44140625" style="7" customWidth="1"/>
    <col min="7938" max="7938" width="9.44140625" style="7" bestFit="1" customWidth="1"/>
    <col min="7939" max="7939" width="3.44140625" style="7" customWidth="1"/>
    <col min="7940" max="7940" width="9.44140625" style="7" customWidth="1"/>
    <col min="7941" max="7941" width="1.4414062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44140625" style="7" customWidth="1"/>
    <col min="7948" max="7948" width="8.44140625" style="7" customWidth="1"/>
    <col min="7949" max="7949" width="1.44140625" style="7" customWidth="1"/>
    <col min="7950" max="7950" width="8.44140625" style="7" customWidth="1"/>
    <col min="7951" max="7951" width="1.44140625" style="7" customWidth="1"/>
    <col min="7952" max="7952" width="10.44140625" style="7" bestFit="1" customWidth="1"/>
    <col min="7953" max="7953" width="1.44140625" style="7" customWidth="1"/>
    <col min="7954" max="7954" width="10.44140625" style="7" customWidth="1"/>
    <col min="7955" max="7955" width="1.44140625" style="7" customWidth="1"/>
    <col min="7956" max="7956" width="10.44140625" style="7" bestFit="1" customWidth="1"/>
    <col min="7957" max="8192" width="11.44140625" style="7"/>
    <col min="8193" max="8193" width="3.44140625" style="7" customWidth="1"/>
    <col min="8194" max="8194" width="9.44140625" style="7" bestFit="1" customWidth="1"/>
    <col min="8195" max="8195" width="3.44140625" style="7" customWidth="1"/>
    <col min="8196" max="8196" width="9.44140625" style="7" customWidth="1"/>
    <col min="8197" max="8197" width="1.4414062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44140625" style="7" customWidth="1"/>
    <col min="8204" max="8204" width="8.44140625" style="7" customWidth="1"/>
    <col min="8205" max="8205" width="1.44140625" style="7" customWidth="1"/>
    <col min="8206" max="8206" width="8.44140625" style="7" customWidth="1"/>
    <col min="8207" max="8207" width="1.44140625" style="7" customWidth="1"/>
    <col min="8208" max="8208" width="10.44140625" style="7" bestFit="1" customWidth="1"/>
    <col min="8209" max="8209" width="1.44140625" style="7" customWidth="1"/>
    <col min="8210" max="8210" width="10.44140625" style="7" customWidth="1"/>
    <col min="8211" max="8211" width="1.44140625" style="7" customWidth="1"/>
    <col min="8212" max="8212" width="10.44140625" style="7" bestFit="1" customWidth="1"/>
    <col min="8213" max="8448" width="11.44140625" style="7"/>
    <col min="8449" max="8449" width="3.44140625" style="7" customWidth="1"/>
    <col min="8450" max="8450" width="9.44140625" style="7" bestFit="1" customWidth="1"/>
    <col min="8451" max="8451" width="3.44140625" style="7" customWidth="1"/>
    <col min="8452" max="8452" width="9.44140625" style="7" customWidth="1"/>
    <col min="8453" max="8453" width="1.4414062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44140625" style="7" customWidth="1"/>
    <col min="8460" max="8460" width="8.44140625" style="7" customWidth="1"/>
    <col min="8461" max="8461" width="1.44140625" style="7" customWidth="1"/>
    <col min="8462" max="8462" width="8.44140625" style="7" customWidth="1"/>
    <col min="8463" max="8463" width="1.44140625" style="7" customWidth="1"/>
    <col min="8464" max="8464" width="10.44140625" style="7" bestFit="1" customWidth="1"/>
    <col min="8465" max="8465" width="1.44140625" style="7" customWidth="1"/>
    <col min="8466" max="8466" width="10.44140625" style="7" customWidth="1"/>
    <col min="8467" max="8467" width="1.44140625" style="7" customWidth="1"/>
    <col min="8468" max="8468" width="10.44140625" style="7" bestFit="1" customWidth="1"/>
    <col min="8469" max="8704" width="11.44140625" style="7"/>
    <col min="8705" max="8705" width="3.44140625" style="7" customWidth="1"/>
    <col min="8706" max="8706" width="9.44140625" style="7" bestFit="1" customWidth="1"/>
    <col min="8707" max="8707" width="3.44140625" style="7" customWidth="1"/>
    <col min="8708" max="8708" width="9.44140625" style="7" customWidth="1"/>
    <col min="8709" max="8709" width="1.4414062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44140625" style="7" customWidth="1"/>
    <col min="8716" max="8716" width="8.44140625" style="7" customWidth="1"/>
    <col min="8717" max="8717" width="1.44140625" style="7" customWidth="1"/>
    <col min="8718" max="8718" width="8.44140625" style="7" customWidth="1"/>
    <col min="8719" max="8719" width="1.44140625" style="7" customWidth="1"/>
    <col min="8720" max="8720" width="10.44140625" style="7" bestFit="1" customWidth="1"/>
    <col min="8721" max="8721" width="1.44140625" style="7" customWidth="1"/>
    <col min="8722" max="8722" width="10.44140625" style="7" customWidth="1"/>
    <col min="8723" max="8723" width="1.44140625" style="7" customWidth="1"/>
    <col min="8724" max="8724" width="10.44140625" style="7" bestFit="1" customWidth="1"/>
    <col min="8725" max="8960" width="11.44140625" style="7"/>
    <col min="8961" max="8961" width="3.44140625" style="7" customWidth="1"/>
    <col min="8962" max="8962" width="9.44140625" style="7" bestFit="1" customWidth="1"/>
    <col min="8963" max="8963" width="3.44140625" style="7" customWidth="1"/>
    <col min="8964" max="8964" width="9.44140625" style="7" customWidth="1"/>
    <col min="8965" max="8965" width="1.4414062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44140625" style="7" customWidth="1"/>
    <col min="8972" max="8972" width="8.44140625" style="7" customWidth="1"/>
    <col min="8973" max="8973" width="1.44140625" style="7" customWidth="1"/>
    <col min="8974" max="8974" width="8.44140625" style="7" customWidth="1"/>
    <col min="8975" max="8975" width="1.44140625" style="7" customWidth="1"/>
    <col min="8976" max="8976" width="10.44140625" style="7" bestFit="1" customWidth="1"/>
    <col min="8977" max="8977" width="1.44140625" style="7" customWidth="1"/>
    <col min="8978" max="8978" width="10.44140625" style="7" customWidth="1"/>
    <col min="8979" max="8979" width="1.44140625" style="7" customWidth="1"/>
    <col min="8980" max="8980" width="10.44140625" style="7" bestFit="1" customWidth="1"/>
    <col min="8981" max="9216" width="11.44140625" style="7"/>
    <col min="9217" max="9217" width="3.44140625" style="7" customWidth="1"/>
    <col min="9218" max="9218" width="9.44140625" style="7" bestFit="1" customWidth="1"/>
    <col min="9219" max="9219" width="3.44140625" style="7" customWidth="1"/>
    <col min="9220" max="9220" width="9.44140625" style="7" customWidth="1"/>
    <col min="9221" max="9221" width="1.4414062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44140625" style="7" customWidth="1"/>
    <col min="9228" max="9228" width="8.44140625" style="7" customWidth="1"/>
    <col min="9229" max="9229" width="1.44140625" style="7" customWidth="1"/>
    <col min="9230" max="9230" width="8.44140625" style="7" customWidth="1"/>
    <col min="9231" max="9231" width="1.44140625" style="7" customWidth="1"/>
    <col min="9232" max="9232" width="10.44140625" style="7" bestFit="1" customWidth="1"/>
    <col min="9233" max="9233" width="1.44140625" style="7" customWidth="1"/>
    <col min="9234" max="9234" width="10.44140625" style="7" customWidth="1"/>
    <col min="9235" max="9235" width="1.44140625" style="7" customWidth="1"/>
    <col min="9236" max="9236" width="10.44140625" style="7" bestFit="1" customWidth="1"/>
    <col min="9237" max="9472" width="11.44140625" style="7"/>
    <col min="9473" max="9473" width="3.44140625" style="7" customWidth="1"/>
    <col min="9474" max="9474" width="9.44140625" style="7" bestFit="1" customWidth="1"/>
    <col min="9475" max="9475" width="3.44140625" style="7" customWidth="1"/>
    <col min="9476" max="9476" width="9.44140625" style="7" customWidth="1"/>
    <col min="9477" max="9477" width="1.4414062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44140625" style="7" customWidth="1"/>
    <col min="9484" max="9484" width="8.44140625" style="7" customWidth="1"/>
    <col min="9485" max="9485" width="1.44140625" style="7" customWidth="1"/>
    <col min="9486" max="9486" width="8.44140625" style="7" customWidth="1"/>
    <col min="9487" max="9487" width="1.44140625" style="7" customWidth="1"/>
    <col min="9488" max="9488" width="10.44140625" style="7" bestFit="1" customWidth="1"/>
    <col min="9489" max="9489" width="1.44140625" style="7" customWidth="1"/>
    <col min="9490" max="9490" width="10.44140625" style="7" customWidth="1"/>
    <col min="9491" max="9491" width="1.44140625" style="7" customWidth="1"/>
    <col min="9492" max="9492" width="10.44140625" style="7" bestFit="1" customWidth="1"/>
    <col min="9493" max="9728" width="11.44140625" style="7"/>
    <col min="9729" max="9729" width="3.44140625" style="7" customWidth="1"/>
    <col min="9730" max="9730" width="9.44140625" style="7" bestFit="1" customWidth="1"/>
    <col min="9731" max="9731" width="3.44140625" style="7" customWidth="1"/>
    <col min="9732" max="9732" width="9.44140625" style="7" customWidth="1"/>
    <col min="9733" max="9733" width="1.4414062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44140625" style="7" customWidth="1"/>
    <col min="9740" max="9740" width="8.44140625" style="7" customWidth="1"/>
    <col min="9741" max="9741" width="1.44140625" style="7" customWidth="1"/>
    <col min="9742" max="9742" width="8.44140625" style="7" customWidth="1"/>
    <col min="9743" max="9743" width="1.44140625" style="7" customWidth="1"/>
    <col min="9744" max="9744" width="10.44140625" style="7" bestFit="1" customWidth="1"/>
    <col min="9745" max="9745" width="1.44140625" style="7" customWidth="1"/>
    <col min="9746" max="9746" width="10.44140625" style="7" customWidth="1"/>
    <col min="9747" max="9747" width="1.44140625" style="7" customWidth="1"/>
    <col min="9748" max="9748" width="10.44140625" style="7" bestFit="1" customWidth="1"/>
    <col min="9749" max="9984" width="11.44140625" style="7"/>
    <col min="9985" max="9985" width="3.44140625" style="7" customWidth="1"/>
    <col min="9986" max="9986" width="9.44140625" style="7" bestFit="1" customWidth="1"/>
    <col min="9987" max="9987" width="3.44140625" style="7" customWidth="1"/>
    <col min="9988" max="9988" width="9.44140625" style="7" customWidth="1"/>
    <col min="9989" max="9989" width="1.4414062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44140625" style="7" customWidth="1"/>
    <col min="9996" max="9996" width="8.44140625" style="7" customWidth="1"/>
    <col min="9997" max="9997" width="1.44140625" style="7" customWidth="1"/>
    <col min="9998" max="9998" width="8.44140625" style="7" customWidth="1"/>
    <col min="9999" max="9999" width="1.44140625" style="7" customWidth="1"/>
    <col min="10000" max="10000" width="10.44140625" style="7" bestFit="1" customWidth="1"/>
    <col min="10001" max="10001" width="1.44140625" style="7" customWidth="1"/>
    <col min="10002" max="10002" width="10.44140625" style="7" customWidth="1"/>
    <col min="10003" max="10003" width="1.44140625" style="7" customWidth="1"/>
    <col min="10004" max="10004" width="10.44140625" style="7" bestFit="1" customWidth="1"/>
    <col min="10005" max="10240" width="11.44140625" style="7"/>
    <col min="10241" max="10241" width="3.44140625" style="7" customWidth="1"/>
    <col min="10242" max="10242" width="9.44140625" style="7" bestFit="1" customWidth="1"/>
    <col min="10243" max="10243" width="3.44140625" style="7" customWidth="1"/>
    <col min="10244" max="10244" width="9.44140625" style="7" customWidth="1"/>
    <col min="10245" max="10245" width="1.4414062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44140625" style="7" customWidth="1"/>
    <col min="10252" max="10252" width="8.44140625" style="7" customWidth="1"/>
    <col min="10253" max="10253" width="1.44140625" style="7" customWidth="1"/>
    <col min="10254" max="10254" width="8.44140625" style="7" customWidth="1"/>
    <col min="10255" max="10255" width="1.44140625" style="7" customWidth="1"/>
    <col min="10256" max="10256" width="10.44140625" style="7" bestFit="1" customWidth="1"/>
    <col min="10257" max="10257" width="1.44140625" style="7" customWidth="1"/>
    <col min="10258" max="10258" width="10.44140625" style="7" customWidth="1"/>
    <col min="10259" max="10259" width="1.44140625" style="7" customWidth="1"/>
    <col min="10260" max="10260" width="10.44140625" style="7" bestFit="1" customWidth="1"/>
    <col min="10261" max="10496" width="11.44140625" style="7"/>
    <col min="10497" max="10497" width="3.44140625" style="7" customWidth="1"/>
    <col min="10498" max="10498" width="9.44140625" style="7" bestFit="1" customWidth="1"/>
    <col min="10499" max="10499" width="3.44140625" style="7" customWidth="1"/>
    <col min="10500" max="10500" width="9.44140625" style="7" customWidth="1"/>
    <col min="10501" max="10501" width="1.4414062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44140625" style="7" customWidth="1"/>
    <col min="10508" max="10508" width="8.44140625" style="7" customWidth="1"/>
    <col min="10509" max="10509" width="1.44140625" style="7" customWidth="1"/>
    <col min="10510" max="10510" width="8.44140625" style="7" customWidth="1"/>
    <col min="10511" max="10511" width="1.44140625" style="7" customWidth="1"/>
    <col min="10512" max="10512" width="10.44140625" style="7" bestFit="1" customWidth="1"/>
    <col min="10513" max="10513" width="1.44140625" style="7" customWidth="1"/>
    <col min="10514" max="10514" width="10.44140625" style="7" customWidth="1"/>
    <col min="10515" max="10515" width="1.44140625" style="7" customWidth="1"/>
    <col min="10516" max="10516" width="10.44140625" style="7" bestFit="1" customWidth="1"/>
    <col min="10517" max="10752" width="11.44140625" style="7"/>
    <col min="10753" max="10753" width="3.44140625" style="7" customWidth="1"/>
    <col min="10754" max="10754" width="9.44140625" style="7" bestFit="1" customWidth="1"/>
    <col min="10755" max="10755" width="3.44140625" style="7" customWidth="1"/>
    <col min="10756" max="10756" width="9.44140625" style="7" customWidth="1"/>
    <col min="10757" max="10757" width="1.4414062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44140625" style="7" customWidth="1"/>
    <col min="10764" max="10764" width="8.44140625" style="7" customWidth="1"/>
    <col min="10765" max="10765" width="1.44140625" style="7" customWidth="1"/>
    <col min="10766" max="10766" width="8.44140625" style="7" customWidth="1"/>
    <col min="10767" max="10767" width="1.44140625" style="7" customWidth="1"/>
    <col min="10768" max="10768" width="10.44140625" style="7" bestFit="1" customWidth="1"/>
    <col min="10769" max="10769" width="1.44140625" style="7" customWidth="1"/>
    <col min="10770" max="10770" width="10.44140625" style="7" customWidth="1"/>
    <col min="10771" max="10771" width="1.44140625" style="7" customWidth="1"/>
    <col min="10772" max="10772" width="10.44140625" style="7" bestFit="1" customWidth="1"/>
    <col min="10773" max="11008" width="11.44140625" style="7"/>
    <col min="11009" max="11009" width="3.44140625" style="7" customWidth="1"/>
    <col min="11010" max="11010" width="9.44140625" style="7" bestFit="1" customWidth="1"/>
    <col min="11011" max="11011" width="3.44140625" style="7" customWidth="1"/>
    <col min="11012" max="11012" width="9.44140625" style="7" customWidth="1"/>
    <col min="11013" max="11013" width="1.4414062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44140625" style="7" customWidth="1"/>
    <col min="11020" max="11020" width="8.44140625" style="7" customWidth="1"/>
    <col min="11021" max="11021" width="1.44140625" style="7" customWidth="1"/>
    <col min="11022" max="11022" width="8.44140625" style="7" customWidth="1"/>
    <col min="11023" max="11023" width="1.44140625" style="7" customWidth="1"/>
    <col min="11024" max="11024" width="10.44140625" style="7" bestFit="1" customWidth="1"/>
    <col min="11025" max="11025" width="1.44140625" style="7" customWidth="1"/>
    <col min="11026" max="11026" width="10.44140625" style="7" customWidth="1"/>
    <col min="11027" max="11027" width="1.44140625" style="7" customWidth="1"/>
    <col min="11028" max="11028" width="10.44140625" style="7" bestFit="1" customWidth="1"/>
    <col min="11029" max="11264" width="11.44140625" style="7"/>
    <col min="11265" max="11265" width="3.44140625" style="7" customWidth="1"/>
    <col min="11266" max="11266" width="9.44140625" style="7" bestFit="1" customWidth="1"/>
    <col min="11267" max="11267" width="3.44140625" style="7" customWidth="1"/>
    <col min="11268" max="11268" width="9.44140625" style="7" customWidth="1"/>
    <col min="11269" max="11269" width="1.4414062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44140625" style="7" customWidth="1"/>
    <col min="11276" max="11276" width="8.44140625" style="7" customWidth="1"/>
    <col min="11277" max="11277" width="1.44140625" style="7" customWidth="1"/>
    <col min="11278" max="11278" width="8.44140625" style="7" customWidth="1"/>
    <col min="11279" max="11279" width="1.44140625" style="7" customWidth="1"/>
    <col min="11280" max="11280" width="10.44140625" style="7" bestFit="1" customWidth="1"/>
    <col min="11281" max="11281" width="1.44140625" style="7" customWidth="1"/>
    <col min="11282" max="11282" width="10.44140625" style="7" customWidth="1"/>
    <col min="11283" max="11283" width="1.44140625" style="7" customWidth="1"/>
    <col min="11284" max="11284" width="10.44140625" style="7" bestFit="1" customWidth="1"/>
    <col min="11285" max="11520" width="11.44140625" style="7"/>
    <col min="11521" max="11521" width="3.44140625" style="7" customWidth="1"/>
    <col min="11522" max="11522" width="9.44140625" style="7" bestFit="1" customWidth="1"/>
    <col min="11523" max="11523" width="3.44140625" style="7" customWidth="1"/>
    <col min="11524" max="11524" width="9.44140625" style="7" customWidth="1"/>
    <col min="11525" max="11525" width="1.4414062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44140625" style="7" customWidth="1"/>
    <col min="11532" max="11532" width="8.44140625" style="7" customWidth="1"/>
    <col min="11533" max="11533" width="1.44140625" style="7" customWidth="1"/>
    <col min="11534" max="11534" width="8.44140625" style="7" customWidth="1"/>
    <col min="11535" max="11535" width="1.44140625" style="7" customWidth="1"/>
    <col min="11536" max="11536" width="10.44140625" style="7" bestFit="1" customWidth="1"/>
    <col min="11537" max="11537" width="1.44140625" style="7" customWidth="1"/>
    <col min="11538" max="11538" width="10.44140625" style="7" customWidth="1"/>
    <col min="11539" max="11539" width="1.44140625" style="7" customWidth="1"/>
    <col min="11540" max="11540" width="10.44140625" style="7" bestFit="1" customWidth="1"/>
    <col min="11541" max="11776" width="11.44140625" style="7"/>
    <col min="11777" max="11777" width="3.44140625" style="7" customWidth="1"/>
    <col min="11778" max="11778" width="9.44140625" style="7" bestFit="1" customWidth="1"/>
    <col min="11779" max="11779" width="3.44140625" style="7" customWidth="1"/>
    <col min="11780" max="11780" width="9.44140625" style="7" customWidth="1"/>
    <col min="11781" max="11781" width="1.4414062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44140625" style="7" customWidth="1"/>
    <col min="11788" max="11788" width="8.44140625" style="7" customWidth="1"/>
    <col min="11789" max="11789" width="1.44140625" style="7" customWidth="1"/>
    <col min="11790" max="11790" width="8.44140625" style="7" customWidth="1"/>
    <col min="11791" max="11791" width="1.44140625" style="7" customWidth="1"/>
    <col min="11792" max="11792" width="10.44140625" style="7" bestFit="1" customWidth="1"/>
    <col min="11793" max="11793" width="1.44140625" style="7" customWidth="1"/>
    <col min="11794" max="11794" width="10.44140625" style="7" customWidth="1"/>
    <col min="11795" max="11795" width="1.44140625" style="7" customWidth="1"/>
    <col min="11796" max="11796" width="10.44140625" style="7" bestFit="1" customWidth="1"/>
    <col min="11797" max="12032" width="11.44140625" style="7"/>
    <col min="12033" max="12033" width="3.44140625" style="7" customWidth="1"/>
    <col min="12034" max="12034" width="9.44140625" style="7" bestFit="1" customWidth="1"/>
    <col min="12035" max="12035" width="3.44140625" style="7" customWidth="1"/>
    <col min="12036" max="12036" width="9.44140625" style="7" customWidth="1"/>
    <col min="12037" max="12037" width="1.4414062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44140625" style="7" customWidth="1"/>
    <col min="12044" max="12044" width="8.44140625" style="7" customWidth="1"/>
    <col min="12045" max="12045" width="1.44140625" style="7" customWidth="1"/>
    <col min="12046" max="12046" width="8.44140625" style="7" customWidth="1"/>
    <col min="12047" max="12047" width="1.44140625" style="7" customWidth="1"/>
    <col min="12048" max="12048" width="10.44140625" style="7" bestFit="1" customWidth="1"/>
    <col min="12049" max="12049" width="1.44140625" style="7" customWidth="1"/>
    <col min="12050" max="12050" width="10.44140625" style="7" customWidth="1"/>
    <col min="12051" max="12051" width="1.44140625" style="7" customWidth="1"/>
    <col min="12052" max="12052" width="10.44140625" style="7" bestFit="1" customWidth="1"/>
    <col min="12053" max="12288" width="11.44140625" style="7"/>
    <col min="12289" max="12289" width="3.44140625" style="7" customWidth="1"/>
    <col min="12290" max="12290" width="9.44140625" style="7" bestFit="1" customWidth="1"/>
    <col min="12291" max="12291" width="3.44140625" style="7" customWidth="1"/>
    <col min="12292" max="12292" width="9.44140625" style="7" customWidth="1"/>
    <col min="12293" max="12293" width="1.4414062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44140625" style="7" customWidth="1"/>
    <col min="12300" max="12300" width="8.44140625" style="7" customWidth="1"/>
    <col min="12301" max="12301" width="1.44140625" style="7" customWidth="1"/>
    <col min="12302" max="12302" width="8.44140625" style="7" customWidth="1"/>
    <col min="12303" max="12303" width="1.44140625" style="7" customWidth="1"/>
    <col min="12304" max="12304" width="10.44140625" style="7" bestFit="1" customWidth="1"/>
    <col min="12305" max="12305" width="1.44140625" style="7" customWidth="1"/>
    <col min="12306" max="12306" width="10.44140625" style="7" customWidth="1"/>
    <col min="12307" max="12307" width="1.44140625" style="7" customWidth="1"/>
    <col min="12308" max="12308" width="10.44140625" style="7" bestFit="1" customWidth="1"/>
    <col min="12309" max="12544" width="11.44140625" style="7"/>
    <col min="12545" max="12545" width="3.44140625" style="7" customWidth="1"/>
    <col min="12546" max="12546" width="9.44140625" style="7" bestFit="1" customWidth="1"/>
    <col min="12547" max="12547" width="3.44140625" style="7" customWidth="1"/>
    <col min="12548" max="12548" width="9.44140625" style="7" customWidth="1"/>
    <col min="12549" max="12549" width="1.4414062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44140625" style="7" customWidth="1"/>
    <col min="12556" max="12556" width="8.44140625" style="7" customWidth="1"/>
    <col min="12557" max="12557" width="1.44140625" style="7" customWidth="1"/>
    <col min="12558" max="12558" width="8.44140625" style="7" customWidth="1"/>
    <col min="12559" max="12559" width="1.44140625" style="7" customWidth="1"/>
    <col min="12560" max="12560" width="10.44140625" style="7" bestFit="1" customWidth="1"/>
    <col min="12561" max="12561" width="1.44140625" style="7" customWidth="1"/>
    <col min="12562" max="12562" width="10.44140625" style="7" customWidth="1"/>
    <col min="12563" max="12563" width="1.44140625" style="7" customWidth="1"/>
    <col min="12564" max="12564" width="10.44140625" style="7" bestFit="1" customWidth="1"/>
    <col min="12565" max="12800" width="11.44140625" style="7"/>
    <col min="12801" max="12801" width="3.44140625" style="7" customWidth="1"/>
    <col min="12802" max="12802" width="9.44140625" style="7" bestFit="1" customWidth="1"/>
    <col min="12803" max="12803" width="3.44140625" style="7" customWidth="1"/>
    <col min="12804" max="12804" width="9.44140625" style="7" customWidth="1"/>
    <col min="12805" max="12805" width="1.4414062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44140625" style="7" customWidth="1"/>
    <col min="12812" max="12812" width="8.44140625" style="7" customWidth="1"/>
    <col min="12813" max="12813" width="1.44140625" style="7" customWidth="1"/>
    <col min="12814" max="12814" width="8.44140625" style="7" customWidth="1"/>
    <col min="12815" max="12815" width="1.44140625" style="7" customWidth="1"/>
    <col min="12816" max="12816" width="10.44140625" style="7" bestFit="1" customWidth="1"/>
    <col min="12817" max="12817" width="1.44140625" style="7" customWidth="1"/>
    <col min="12818" max="12818" width="10.44140625" style="7" customWidth="1"/>
    <col min="12819" max="12819" width="1.44140625" style="7" customWidth="1"/>
    <col min="12820" max="12820" width="10.44140625" style="7" bestFit="1" customWidth="1"/>
    <col min="12821" max="13056" width="11.44140625" style="7"/>
    <col min="13057" max="13057" width="3.44140625" style="7" customWidth="1"/>
    <col min="13058" max="13058" width="9.44140625" style="7" bestFit="1" customWidth="1"/>
    <col min="13059" max="13059" width="3.44140625" style="7" customWidth="1"/>
    <col min="13060" max="13060" width="9.44140625" style="7" customWidth="1"/>
    <col min="13061" max="13061" width="1.4414062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44140625" style="7" customWidth="1"/>
    <col min="13068" max="13068" width="8.44140625" style="7" customWidth="1"/>
    <col min="13069" max="13069" width="1.44140625" style="7" customWidth="1"/>
    <col min="13070" max="13070" width="8.44140625" style="7" customWidth="1"/>
    <col min="13071" max="13071" width="1.44140625" style="7" customWidth="1"/>
    <col min="13072" max="13072" width="10.44140625" style="7" bestFit="1" customWidth="1"/>
    <col min="13073" max="13073" width="1.44140625" style="7" customWidth="1"/>
    <col min="13074" max="13074" width="10.44140625" style="7" customWidth="1"/>
    <col min="13075" max="13075" width="1.44140625" style="7" customWidth="1"/>
    <col min="13076" max="13076" width="10.44140625" style="7" bestFit="1" customWidth="1"/>
    <col min="13077" max="13312" width="11.44140625" style="7"/>
    <col min="13313" max="13313" width="3.44140625" style="7" customWidth="1"/>
    <col min="13314" max="13314" width="9.44140625" style="7" bestFit="1" customWidth="1"/>
    <col min="13315" max="13315" width="3.44140625" style="7" customWidth="1"/>
    <col min="13316" max="13316" width="9.44140625" style="7" customWidth="1"/>
    <col min="13317" max="13317" width="1.4414062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44140625" style="7" customWidth="1"/>
    <col min="13324" max="13324" width="8.44140625" style="7" customWidth="1"/>
    <col min="13325" max="13325" width="1.44140625" style="7" customWidth="1"/>
    <col min="13326" max="13326" width="8.44140625" style="7" customWidth="1"/>
    <col min="13327" max="13327" width="1.44140625" style="7" customWidth="1"/>
    <col min="13328" max="13328" width="10.44140625" style="7" bestFit="1" customWidth="1"/>
    <col min="13329" max="13329" width="1.44140625" style="7" customWidth="1"/>
    <col min="13330" max="13330" width="10.44140625" style="7" customWidth="1"/>
    <col min="13331" max="13331" width="1.44140625" style="7" customWidth="1"/>
    <col min="13332" max="13332" width="10.44140625" style="7" bestFit="1" customWidth="1"/>
    <col min="13333" max="13568" width="11.44140625" style="7"/>
    <col min="13569" max="13569" width="3.44140625" style="7" customWidth="1"/>
    <col min="13570" max="13570" width="9.44140625" style="7" bestFit="1" customWidth="1"/>
    <col min="13571" max="13571" width="3.44140625" style="7" customWidth="1"/>
    <col min="13572" max="13572" width="9.44140625" style="7" customWidth="1"/>
    <col min="13573" max="13573" width="1.4414062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44140625" style="7" customWidth="1"/>
    <col min="13580" max="13580" width="8.44140625" style="7" customWidth="1"/>
    <col min="13581" max="13581" width="1.44140625" style="7" customWidth="1"/>
    <col min="13582" max="13582" width="8.44140625" style="7" customWidth="1"/>
    <col min="13583" max="13583" width="1.44140625" style="7" customWidth="1"/>
    <col min="13584" max="13584" width="10.44140625" style="7" bestFit="1" customWidth="1"/>
    <col min="13585" max="13585" width="1.44140625" style="7" customWidth="1"/>
    <col min="13586" max="13586" width="10.44140625" style="7" customWidth="1"/>
    <col min="13587" max="13587" width="1.44140625" style="7" customWidth="1"/>
    <col min="13588" max="13588" width="10.44140625" style="7" bestFit="1" customWidth="1"/>
    <col min="13589" max="13824" width="11.44140625" style="7"/>
    <col min="13825" max="13825" width="3.44140625" style="7" customWidth="1"/>
    <col min="13826" max="13826" width="9.44140625" style="7" bestFit="1" customWidth="1"/>
    <col min="13827" max="13827" width="3.44140625" style="7" customWidth="1"/>
    <col min="13828" max="13828" width="9.44140625" style="7" customWidth="1"/>
    <col min="13829" max="13829" width="1.4414062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44140625" style="7" customWidth="1"/>
    <col min="13836" max="13836" width="8.44140625" style="7" customWidth="1"/>
    <col min="13837" max="13837" width="1.44140625" style="7" customWidth="1"/>
    <col min="13838" max="13838" width="8.44140625" style="7" customWidth="1"/>
    <col min="13839" max="13839" width="1.44140625" style="7" customWidth="1"/>
    <col min="13840" max="13840" width="10.44140625" style="7" bestFit="1" customWidth="1"/>
    <col min="13841" max="13841" width="1.44140625" style="7" customWidth="1"/>
    <col min="13842" max="13842" width="10.44140625" style="7" customWidth="1"/>
    <col min="13843" max="13843" width="1.44140625" style="7" customWidth="1"/>
    <col min="13844" max="13844" width="10.44140625" style="7" bestFit="1" customWidth="1"/>
    <col min="13845" max="14080" width="11.44140625" style="7"/>
    <col min="14081" max="14081" width="3.44140625" style="7" customWidth="1"/>
    <col min="14082" max="14082" width="9.44140625" style="7" bestFit="1" customWidth="1"/>
    <col min="14083" max="14083" width="3.44140625" style="7" customWidth="1"/>
    <col min="14084" max="14084" width="9.44140625" style="7" customWidth="1"/>
    <col min="14085" max="14085" width="1.4414062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44140625" style="7" customWidth="1"/>
    <col min="14092" max="14092" width="8.44140625" style="7" customWidth="1"/>
    <col min="14093" max="14093" width="1.44140625" style="7" customWidth="1"/>
    <col min="14094" max="14094" width="8.44140625" style="7" customWidth="1"/>
    <col min="14095" max="14095" width="1.44140625" style="7" customWidth="1"/>
    <col min="14096" max="14096" width="10.44140625" style="7" bestFit="1" customWidth="1"/>
    <col min="14097" max="14097" width="1.44140625" style="7" customWidth="1"/>
    <col min="14098" max="14098" width="10.44140625" style="7" customWidth="1"/>
    <col min="14099" max="14099" width="1.44140625" style="7" customWidth="1"/>
    <col min="14100" max="14100" width="10.44140625" style="7" bestFit="1" customWidth="1"/>
    <col min="14101" max="14336" width="11.44140625" style="7"/>
    <col min="14337" max="14337" width="3.44140625" style="7" customWidth="1"/>
    <col min="14338" max="14338" width="9.44140625" style="7" bestFit="1" customWidth="1"/>
    <col min="14339" max="14339" width="3.44140625" style="7" customWidth="1"/>
    <col min="14340" max="14340" width="9.44140625" style="7" customWidth="1"/>
    <col min="14341" max="14341" width="1.4414062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44140625" style="7" customWidth="1"/>
    <col min="14348" max="14348" width="8.44140625" style="7" customWidth="1"/>
    <col min="14349" max="14349" width="1.44140625" style="7" customWidth="1"/>
    <col min="14350" max="14350" width="8.44140625" style="7" customWidth="1"/>
    <col min="14351" max="14351" width="1.44140625" style="7" customWidth="1"/>
    <col min="14352" max="14352" width="10.44140625" style="7" bestFit="1" customWidth="1"/>
    <col min="14353" max="14353" width="1.44140625" style="7" customWidth="1"/>
    <col min="14354" max="14354" width="10.44140625" style="7" customWidth="1"/>
    <col min="14355" max="14355" width="1.44140625" style="7" customWidth="1"/>
    <col min="14356" max="14356" width="10.44140625" style="7" bestFit="1" customWidth="1"/>
    <col min="14357" max="14592" width="11.44140625" style="7"/>
    <col min="14593" max="14593" width="3.44140625" style="7" customWidth="1"/>
    <col min="14594" max="14594" width="9.44140625" style="7" bestFit="1" customWidth="1"/>
    <col min="14595" max="14595" width="3.44140625" style="7" customWidth="1"/>
    <col min="14596" max="14596" width="9.44140625" style="7" customWidth="1"/>
    <col min="14597" max="14597" width="1.4414062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44140625" style="7" customWidth="1"/>
    <col min="14604" max="14604" width="8.44140625" style="7" customWidth="1"/>
    <col min="14605" max="14605" width="1.44140625" style="7" customWidth="1"/>
    <col min="14606" max="14606" width="8.44140625" style="7" customWidth="1"/>
    <col min="14607" max="14607" width="1.44140625" style="7" customWidth="1"/>
    <col min="14608" max="14608" width="10.44140625" style="7" bestFit="1" customWidth="1"/>
    <col min="14609" max="14609" width="1.44140625" style="7" customWidth="1"/>
    <col min="14610" max="14610" width="10.44140625" style="7" customWidth="1"/>
    <col min="14611" max="14611" width="1.44140625" style="7" customWidth="1"/>
    <col min="14612" max="14612" width="10.44140625" style="7" bestFit="1" customWidth="1"/>
    <col min="14613" max="14848" width="11.44140625" style="7"/>
    <col min="14849" max="14849" width="3.44140625" style="7" customWidth="1"/>
    <col min="14850" max="14850" width="9.44140625" style="7" bestFit="1" customWidth="1"/>
    <col min="14851" max="14851" width="3.44140625" style="7" customWidth="1"/>
    <col min="14852" max="14852" width="9.44140625" style="7" customWidth="1"/>
    <col min="14853" max="14853" width="1.4414062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44140625" style="7" customWidth="1"/>
    <col min="14860" max="14860" width="8.44140625" style="7" customWidth="1"/>
    <col min="14861" max="14861" width="1.44140625" style="7" customWidth="1"/>
    <col min="14862" max="14862" width="8.44140625" style="7" customWidth="1"/>
    <col min="14863" max="14863" width="1.44140625" style="7" customWidth="1"/>
    <col min="14864" max="14864" width="10.44140625" style="7" bestFit="1" customWidth="1"/>
    <col min="14865" max="14865" width="1.44140625" style="7" customWidth="1"/>
    <col min="14866" max="14866" width="10.44140625" style="7" customWidth="1"/>
    <col min="14867" max="14867" width="1.44140625" style="7" customWidth="1"/>
    <col min="14868" max="14868" width="10.44140625" style="7" bestFit="1" customWidth="1"/>
    <col min="14869" max="15104" width="11.44140625" style="7"/>
    <col min="15105" max="15105" width="3.44140625" style="7" customWidth="1"/>
    <col min="15106" max="15106" width="9.44140625" style="7" bestFit="1" customWidth="1"/>
    <col min="15107" max="15107" width="3.44140625" style="7" customWidth="1"/>
    <col min="15108" max="15108" width="9.44140625" style="7" customWidth="1"/>
    <col min="15109" max="15109" width="1.4414062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44140625" style="7" customWidth="1"/>
    <col min="15116" max="15116" width="8.44140625" style="7" customWidth="1"/>
    <col min="15117" max="15117" width="1.44140625" style="7" customWidth="1"/>
    <col min="15118" max="15118" width="8.44140625" style="7" customWidth="1"/>
    <col min="15119" max="15119" width="1.44140625" style="7" customWidth="1"/>
    <col min="15120" max="15120" width="10.44140625" style="7" bestFit="1" customWidth="1"/>
    <col min="15121" max="15121" width="1.44140625" style="7" customWidth="1"/>
    <col min="15122" max="15122" width="10.44140625" style="7" customWidth="1"/>
    <col min="15123" max="15123" width="1.44140625" style="7" customWidth="1"/>
    <col min="15124" max="15124" width="10.44140625" style="7" bestFit="1" customWidth="1"/>
    <col min="15125" max="15360" width="11.44140625" style="7"/>
    <col min="15361" max="15361" width="3.44140625" style="7" customWidth="1"/>
    <col min="15362" max="15362" width="9.44140625" style="7" bestFit="1" customWidth="1"/>
    <col min="15363" max="15363" width="3.44140625" style="7" customWidth="1"/>
    <col min="15364" max="15364" width="9.44140625" style="7" customWidth="1"/>
    <col min="15365" max="15365" width="1.4414062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44140625" style="7" customWidth="1"/>
    <col min="15372" max="15372" width="8.44140625" style="7" customWidth="1"/>
    <col min="15373" max="15373" width="1.44140625" style="7" customWidth="1"/>
    <col min="15374" max="15374" width="8.44140625" style="7" customWidth="1"/>
    <col min="15375" max="15375" width="1.44140625" style="7" customWidth="1"/>
    <col min="15376" max="15376" width="10.44140625" style="7" bestFit="1" customWidth="1"/>
    <col min="15377" max="15377" width="1.44140625" style="7" customWidth="1"/>
    <col min="15378" max="15378" width="10.44140625" style="7" customWidth="1"/>
    <col min="15379" max="15379" width="1.44140625" style="7" customWidth="1"/>
    <col min="15380" max="15380" width="10.44140625" style="7" bestFit="1" customWidth="1"/>
    <col min="15381" max="15616" width="11.44140625" style="7"/>
    <col min="15617" max="15617" width="3.44140625" style="7" customWidth="1"/>
    <col min="15618" max="15618" width="9.44140625" style="7" bestFit="1" customWidth="1"/>
    <col min="15619" max="15619" width="3.44140625" style="7" customWidth="1"/>
    <col min="15620" max="15620" width="9.44140625" style="7" customWidth="1"/>
    <col min="15621" max="15621" width="1.4414062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44140625" style="7" customWidth="1"/>
    <col min="15628" max="15628" width="8.44140625" style="7" customWidth="1"/>
    <col min="15629" max="15629" width="1.44140625" style="7" customWidth="1"/>
    <col min="15630" max="15630" width="8.44140625" style="7" customWidth="1"/>
    <col min="15631" max="15631" width="1.44140625" style="7" customWidth="1"/>
    <col min="15632" max="15632" width="10.44140625" style="7" bestFit="1" customWidth="1"/>
    <col min="15633" max="15633" width="1.44140625" style="7" customWidth="1"/>
    <col min="15634" max="15634" width="10.44140625" style="7" customWidth="1"/>
    <col min="15635" max="15635" width="1.44140625" style="7" customWidth="1"/>
    <col min="15636" max="15636" width="10.44140625" style="7" bestFit="1" customWidth="1"/>
    <col min="15637" max="15872" width="11.44140625" style="7"/>
    <col min="15873" max="15873" width="3.44140625" style="7" customWidth="1"/>
    <col min="15874" max="15874" width="9.44140625" style="7" bestFit="1" customWidth="1"/>
    <col min="15875" max="15875" width="3.44140625" style="7" customWidth="1"/>
    <col min="15876" max="15876" width="9.44140625" style="7" customWidth="1"/>
    <col min="15877" max="15877" width="1.4414062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44140625" style="7" customWidth="1"/>
    <col min="15884" max="15884" width="8.44140625" style="7" customWidth="1"/>
    <col min="15885" max="15885" width="1.44140625" style="7" customWidth="1"/>
    <col min="15886" max="15886" width="8.44140625" style="7" customWidth="1"/>
    <col min="15887" max="15887" width="1.44140625" style="7" customWidth="1"/>
    <col min="15888" max="15888" width="10.44140625" style="7" bestFit="1" customWidth="1"/>
    <col min="15889" max="15889" width="1.44140625" style="7" customWidth="1"/>
    <col min="15890" max="15890" width="10.44140625" style="7" customWidth="1"/>
    <col min="15891" max="15891" width="1.44140625" style="7" customWidth="1"/>
    <col min="15892" max="15892" width="10.44140625" style="7" bestFit="1" customWidth="1"/>
    <col min="15893" max="16128" width="11.44140625" style="7"/>
    <col min="16129" max="16129" width="3.44140625" style="7" customWidth="1"/>
    <col min="16130" max="16130" width="9.44140625" style="7" bestFit="1" customWidth="1"/>
    <col min="16131" max="16131" width="3.44140625" style="7" customWidth="1"/>
    <col min="16132" max="16132" width="9.44140625" style="7" customWidth="1"/>
    <col min="16133" max="16133" width="1.4414062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44140625" style="7" customWidth="1"/>
    <col min="16140" max="16140" width="8.44140625" style="7" customWidth="1"/>
    <col min="16141" max="16141" width="1.44140625" style="7" customWidth="1"/>
    <col min="16142" max="16142" width="8.44140625" style="7" customWidth="1"/>
    <col min="16143" max="16143" width="1.44140625" style="7" customWidth="1"/>
    <col min="16144" max="16144" width="10.44140625" style="7" bestFit="1" customWidth="1"/>
    <col min="16145" max="16145" width="1.44140625" style="7" customWidth="1"/>
    <col min="16146" max="16146" width="10.44140625" style="7" customWidth="1"/>
    <col min="16147" max="16147" width="1.44140625" style="7" customWidth="1"/>
    <col min="16148" max="16148" width="10.44140625" style="7" bestFit="1" customWidth="1"/>
    <col min="16149" max="16384" width="11.44140625" style="7"/>
  </cols>
  <sheetData>
    <row r="1" spans="1:29" ht="13.8">
      <c r="A1" s="1194" t="s">
        <v>1028</v>
      </c>
    </row>
    <row r="2" spans="1:29" s="385" customFormat="1" ht="28.2">
      <c r="A2" s="441" t="s">
        <v>628</v>
      </c>
      <c r="B2" s="682"/>
      <c r="C2" s="682"/>
      <c r="D2" s="682"/>
      <c r="E2" s="682"/>
      <c r="F2" s="682"/>
      <c r="G2" s="682"/>
      <c r="H2" s="682"/>
      <c r="I2" s="682"/>
      <c r="J2" s="682"/>
      <c r="K2" s="682"/>
      <c r="L2" s="682"/>
      <c r="M2" s="682"/>
      <c r="N2" s="682"/>
      <c r="O2" s="682"/>
      <c r="P2" s="682"/>
      <c r="Q2" s="682"/>
      <c r="R2" s="682"/>
      <c r="S2" s="682"/>
      <c r="T2" s="682"/>
    </row>
    <row r="3" spans="1:29" s="386" customFormat="1" ht="17.399999999999999">
      <c r="A3" s="683"/>
      <c r="B3" s="684">
        <v>45716</v>
      </c>
      <c r="C3" s="200"/>
      <c r="D3" s="200"/>
      <c r="E3" s="200"/>
      <c r="F3" s="200"/>
      <c r="G3" s="200"/>
      <c r="H3" s="200"/>
      <c r="I3" s="200"/>
      <c r="J3" s="200"/>
      <c r="K3" s="200"/>
      <c r="L3" s="200"/>
      <c r="M3" s="200"/>
      <c r="N3" s="200"/>
      <c r="O3" s="200"/>
      <c r="P3" s="200"/>
      <c r="Q3" s="200"/>
      <c r="R3" s="200"/>
      <c r="S3" s="200"/>
      <c r="T3" s="200"/>
    </row>
    <row r="4" spans="1:29" s="516" customFormat="1" ht="20.100000000000001" customHeight="1" thickBot="1">
      <c r="A4" s="685"/>
      <c r="B4" s="685"/>
      <c r="C4" s="685"/>
      <c r="D4" s="685"/>
      <c r="E4" s="685"/>
      <c r="F4" s="685"/>
      <c r="G4" s="685"/>
      <c r="H4" s="685"/>
      <c r="I4" s="685"/>
      <c r="J4" s="685"/>
      <c r="K4" s="685"/>
      <c r="L4" s="685"/>
      <c r="M4" s="685"/>
      <c r="N4" s="685"/>
      <c r="O4" s="685"/>
      <c r="P4" s="685"/>
      <c r="Q4" s="685"/>
      <c r="R4" s="685"/>
      <c r="S4" s="685"/>
      <c r="T4" s="685"/>
    </row>
    <row r="5" spans="1:29" s="8" customFormat="1" ht="21.75" customHeight="1">
      <c r="A5" s="686" t="s">
        <v>629</v>
      </c>
      <c r="B5" s="686"/>
      <c r="C5" s="686"/>
      <c r="D5" s="686"/>
      <c r="E5" s="686"/>
      <c r="F5" s="208" t="s">
        <v>630</v>
      </c>
      <c r="G5" s="208"/>
      <c r="H5" s="208"/>
      <c r="I5" s="568"/>
      <c r="J5" s="106" t="s">
        <v>631</v>
      </c>
      <c r="K5" s="106"/>
      <c r="L5" s="106"/>
      <c r="M5" s="106"/>
      <c r="N5" s="106"/>
      <c r="O5" s="106"/>
      <c r="P5" s="106"/>
      <c r="Q5" s="9"/>
      <c r="R5" s="208" t="s">
        <v>632</v>
      </c>
      <c r="S5" s="208"/>
      <c r="T5" s="208"/>
    </row>
    <row r="6" spans="1:29" s="691" customFormat="1" ht="24.75" customHeight="1">
      <c r="A6" s="687"/>
      <c r="B6" s="687"/>
      <c r="C6" s="687"/>
      <c r="D6" s="687"/>
      <c r="E6" s="687"/>
      <c r="F6" s="506"/>
      <c r="G6" s="506"/>
      <c r="H6" s="506"/>
      <c r="I6" s="688"/>
      <c r="J6" s="689" t="s">
        <v>633</v>
      </c>
      <c r="K6" s="689"/>
      <c r="L6" s="689"/>
      <c r="M6" s="689"/>
      <c r="N6" s="690" t="s">
        <v>634</v>
      </c>
      <c r="O6" s="690"/>
      <c r="P6" s="504"/>
      <c r="Q6" s="412"/>
      <c r="R6" s="506"/>
      <c r="S6" s="506"/>
      <c r="T6" s="506"/>
      <c r="V6" s="692"/>
      <c r="W6" s="692"/>
      <c r="X6" s="692"/>
      <c r="Y6" s="692"/>
      <c r="Z6" s="692"/>
      <c r="AA6" s="692"/>
      <c r="AB6" s="692"/>
      <c r="AC6" s="692"/>
    </row>
    <row r="7" spans="1:29" s="691" customFormat="1" ht="15" customHeight="1">
      <c r="A7" s="693" t="s">
        <v>635</v>
      </c>
      <c r="B7" s="693"/>
      <c r="C7" s="693"/>
      <c r="D7" s="693"/>
      <c r="E7" s="693"/>
      <c r="F7" s="694" t="s">
        <v>636</v>
      </c>
      <c r="G7" s="694"/>
      <c r="H7" s="694" t="s">
        <v>328</v>
      </c>
      <c r="I7" s="694"/>
      <c r="J7" s="694" t="s">
        <v>636</v>
      </c>
      <c r="K7" s="694"/>
      <c r="L7" s="694" t="s">
        <v>328</v>
      </c>
      <c r="M7" s="694"/>
      <c r="N7" s="694" t="s">
        <v>636</v>
      </c>
      <c r="O7" s="694"/>
      <c r="P7" s="694" t="s">
        <v>328</v>
      </c>
      <c r="Q7" s="694"/>
      <c r="R7" s="694" t="s">
        <v>636</v>
      </c>
      <c r="S7" s="694"/>
      <c r="T7" s="695" t="s">
        <v>328</v>
      </c>
    </row>
    <row r="8" spans="1:29" s="691" customFormat="1" ht="15" customHeight="1">
      <c r="A8" s="242"/>
      <c r="B8" s="242"/>
      <c r="C8" s="242"/>
      <c r="D8" s="242"/>
      <c r="E8" s="242"/>
      <c r="F8" s="242"/>
      <c r="G8" s="242"/>
      <c r="H8" s="242" t="s">
        <v>637</v>
      </c>
      <c r="I8" s="242"/>
      <c r="J8" s="242"/>
      <c r="K8" s="242"/>
      <c r="L8" s="242" t="s">
        <v>637</v>
      </c>
      <c r="M8" s="242"/>
      <c r="N8" s="242"/>
      <c r="O8" s="242"/>
      <c r="P8" s="242" t="s">
        <v>637</v>
      </c>
      <c r="Q8" s="242"/>
      <c r="R8" s="242"/>
      <c r="S8" s="242"/>
      <c r="T8" s="213" t="s">
        <v>637</v>
      </c>
    </row>
    <row r="9" spans="1:29" s="699" customFormat="1" ht="5.25" customHeight="1">
      <c r="A9" s="696"/>
      <c r="B9" s="696"/>
      <c r="C9" s="696"/>
      <c r="D9" s="696"/>
      <c r="E9" s="696"/>
      <c r="F9" s="697"/>
      <c r="G9" s="698"/>
      <c r="H9" s="697"/>
      <c r="I9" s="698"/>
      <c r="J9" s="697"/>
      <c r="K9" s="698"/>
      <c r="L9" s="697"/>
      <c r="M9" s="698"/>
      <c r="N9" s="697"/>
      <c r="O9" s="697"/>
      <c r="P9" s="697"/>
      <c r="Q9" s="697"/>
      <c r="R9" s="697"/>
      <c r="S9" s="697"/>
      <c r="T9" s="697"/>
    </row>
    <row r="10" spans="1:29" s="241" customFormat="1" ht="11.25" customHeight="1">
      <c r="A10" s="700"/>
      <c r="C10" s="700"/>
      <c r="D10" s="701"/>
      <c r="F10" s="702"/>
      <c r="G10" s="702"/>
      <c r="H10" s="702"/>
      <c r="I10" s="702"/>
      <c r="J10" s="702"/>
      <c r="K10" s="702"/>
      <c r="L10" s="702"/>
      <c r="M10" s="702"/>
      <c r="N10" s="702"/>
      <c r="O10" s="702"/>
      <c r="P10" s="702"/>
      <c r="Q10" s="702"/>
      <c r="R10" s="702"/>
      <c r="S10" s="702"/>
      <c r="T10" s="702"/>
    </row>
    <row r="11" spans="1:29" s="21" customFormat="1" ht="15.75" customHeight="1">
      <c r="A11" s="703" t="s">
        <v>638</v>
      </c>
      <c r="C11" s="215"/>
      <c r="D11" s="704"/>
      <c r="F11" s="705">
        <v>20317</v>
      </c>
      <c r="G11" s="705"/>
      <c r="H11" s="705">
        <v>186.41351</v>
      </c>
      <c r="I11" s="705"/>
      <c r="J11" s="705" t="s">
        <v>61</v>
      </c>
      <c r="K11" s="705"/>
      <c r="L11" s="705" t="s">
        <v>61</v>
      </c>
      <c r="M11" s="705"/>
      <c r="N11" s="705">
        <v>52</v>
      </c>
      <c r="O11" s="705"/>
      <c r="P11" s="705">
        <v>154.45693</v>
      </c>
      <c r="Q11" s="705"/>
      <c r="R11" s="705">
        <v>20369</v>
      </c>
      <c r="S11" s="705"/>
      <c r="T11" s="705">
        <v>340.87044000000003</v>
      </c>
      <c r="U11" s="373"/>
    </row>
    <row r="12" spans="1:29" s="21" customFormat="1" ht="12.9" customHeight="1">
      <c r="A12" s="215"/>
      <c r="B12" s="706" t="s">
        <v>639</v>
      </c>
      <c r="C12" s="706"/>
      <c r="D12" s="707">
        <v>12160</v>
      </c>
      <c r="F12" s="708">
        <v>20315</v>
      </c>
      <c r="G12" s="708"/>
      <c r="H12" s="708">
        <v>134.08082000000002</v>
      </c>
      <c r="I12" s="708"/>
      <c r="J12" s="708" t="s">
        <v>61</v>
      </c>
      <c r="K12" s="708"/>
      <c r="L12" s="708" t="s">
        <v>61</v>
      </c>
      <c r="M12" s="708"/>
      <c r="N12" s="708">
        <v>50</v>
      </c>
      <c r="O12" s="708"/>
      <c r="P12" s="708">
        <v>50.015429999999995</v>
      </c>
      <c r="Q12" s="708"/>
      <c r="R12" s="708">
        <v>20365</v>
      </c>
      <c r="S12" s="708"/>
      <c r="T12" s="708">
        <v>184.09625000000003</v>
      </c>
      <c r="U12" s="373"/>
    </row>
    <row r="13" spans="1:29" s="21" customFormat="1" ht="12.9" customHeight="1">
      <c r="A13" s="215" t="s">
        <v>640</v>
      </c>
      <c r="B13" s="707">
        <v>12160</v>
      </c>
      <c r="C13" s="709" t="s">
        <v>641</v>
      </c>
      <c r="D13" s="707">
        <v>30400</v>
      </c>
      <c r="F13" s="708">
        <v>2</v>
      </c>
      <c r="G13" s="708"/>
      <c r="H13" s="708">
        <v>52.332689999999999</v>
      </c>
      <c r="I13" s="708"/>
      <c r="J13" s="708" t="s">
        <v>61</v>
      </c>
      <c r="K13" s="708"/>
      <c r="L13" s="708" t="s">
        <v>61</v>
      </c>
      <c r="M13" s="708"/>
      <c r="N13" s="708">
        <v>1</v>
      </c>
      <c r="O13" s="708"/>
      <c r="P13" s="708">
        <v>26.482119999999998</v>
      </c>
      <c r="Q13" s="708"/>
      <c r="R13" s="708">
        <v>3</v>
      </c>
      <c r="S13" s="708"/>
      <c r="T13" s="708">
        <v>78.814809999999994</v>
      </c>
      <c r="U13" s="373"/>
    </row>
    <row r="14" spans="1:29" s="21" customFormat="1" ht="12.9" customHeight="1">
      <c r="A14" s="215" t="s">
        <v>640</v>
      </c>
      <c r="B14" s="707">
        <v>30400</v>
      </c>
      <c r="C14" s="709" t="s">
        <v>641</v>
      </c>
      <c r="D14" s="707">
        <v>60800</v>
      </c>
      <c r="F14" s="708" t="s">
        <v>61</v>
      </c>
      <c r="G14" s="708"/>
      <c r="H14" s="708" t="s">
        <v>61</v>
      </c>
      <c r="I14" s="708"/>
      <c r="J14" s="708" t="s">
        <v>61</v>
      </c>
      <c r="K14" s="708"/>
      <c r="L14" s="708" t="s">
        <v>61</v>
      </c>
      <c r="M14" s="708"/>
      <c r="N14" s="708" t="s">
        <v>61</v>
      </c>
      <c r="O14" s="708"/>
      <c r="P14" s="708" t="s">
        <v>61</v>
      </c>
      <c r="Q14" s="708"/>
      <c r="R14" s="708" t="s">
        <v>61</v>
      </c>
      <c r="S14" s="708"/>
      <c r="T14" s="708" t="s">
        <v>61</v>
      </c>
      <c r="U14" s="373"/>
    </row>
    <row r="15" spans="1:29" s="21" customFormat="1" ht="12.9" customHeight="1">
      <c r="A15" s="215" t="s">
        <v>640</v>
      </c>
      <c r="B15" s="707">
        <v>60800</v>
      </c>
      <c r="C15" s="709" t="s">
        <v>641</v>
      </c>
      <c r="D15" s="707">
        <v>121600</v>
      </c>
      <c r="F15" s="708" t="s">
        <v>61</v>
      </c>
      <c r="G15" s="708"/>
      <c r="H15" s="708" t="s">
        <v>61</v>
      </c>
      <c r="I15" s="708"/>
      <c r="J15" s="708" t="s">
        <v>61</v>
      </c>
      <c r="K15" s="708"/>
      <c r="L15" s="708" t="s">
        <v>61</v>
      </c>
      <c r="M15" s="708"/>
      <c r="N15" s="708">
        <v>1</v>
      </c>
      <c r="O15" s="708"/>
      <c r="P15" s="708">
        <v>77.95938000000001</v>
      </c>
      <c r="Q15" s="708"/>
      <c r="R15" s="708">
        <v>1</v>
      </c>
      <c r="S15" s="708"/>
      <c r="T15" s="708">
        <v>77.95938000000001</v>
      </c>
      <c r="U15" s="373"/>
    </row>
    <row r="16" spans="1:29" s="21" customFormat="1" ht="12.9" customHeight="1">
      <c r="A16" s="215" t="s">
        <v>640</v>
      </c>
      <c r="B16" s="707">
        <v>121600</v>
      </c>
      <c r="C16" s="709" t="s">
        <v>641</v>
      </c>
      <c r="D16" s="707">
        <v>243200</v>
      </c>
      <c r="F16" s="708" t="s">
        <v>61</v>
      </c>
      <c r="G16" s="708"/>
      <c r="H16" s="708" t="s">
        <v>61</v>
      </c>
      <c r="I16" s="708"/>
      <c r="J16" s="708" t="s">
        <v>61</v>
      </c>
      <c r="K16" s="708"/>
      <c r="L16" s="708" t="s">
        <v>61</v>
      </c>
      <c r="M16" s="708"/>
      <c r="N16" s="708" t="s">
        <v>61</v>
      </c>
      <c r="O16" s="708"/>
      <c r="P16" s="708" t="s">
        <v>61</v>
      </c>
      <c r="Q16" s="708"/>
      <c r="R16" s="708" t="s">
        <v>61</v>
      </c>
      <c r="S16" s="708"/>
      <c r="T16" s="708" t="s">
        <v>61</v>
      </c>
      <c r="U16" s="373"/>
    </row>
    <row r="17" spans="1:21" s="21" customFormat="1" ht="12.9" customHeight="1">
      <c r="A17" s="215" t="s">
        <v>640</v>
      </c>
      <c r="B17" s="707">
        <v>243200</v>
      </c>
      <c r="C17" s="709" t="s">
        <v>641</v>
      </c>
      <c r="D17" s="707">
        <v>486400</v>
      </c>
      <c r="F17" s="708" t="s">
        <v>61</v>
      </c>
      <c r="G17" s="708"/>
      <c r="H17" s="708" t="s">
        <v>61</v>
      </c>
      <c r="I17" s="708"/>
      <c r="J17" s="708" t="s">
        <v>61</v>
      </c>
      <c r="K17" s="708"/>
      <c r="L17" s="708" t="s">
        <v>61</v>
      </c>
      <c r="M17" s="708"/>
      <c r="N17" s="708" t="s">
        <v>61</v>
      </c>
      <c r="O17" s="708"/>
      <c r="P17" s="708" t="s">
        <v>61</v>
      </c>
      <c r="Q17" s="708"/>
      <c r="R17" s="708" t="s">
        <v>61</v>
      </c>
      <c r="S17" s="708"/>
      <c r="T17" s="708" t="s">
        <v>61</v>
      </c>
      <c r="U17" s="373"/>
    </row>
    <row r="18" spans="1:21" s="21" customFormat="1" ht="12.9" customHeight="1">
      <c r="A18" s="215" t="s">
        <v>640</v>
      </c>
      <c r="B18" s="707">
        <v>486400</v>
      </c>
      <c r="C18" s="709" t="s">
        <v>641</v>
      </c>
      <c r="D18" s="707">
        <v>729600</v>
      </c>
      <c r="F18" s="708" t="s">
        <v>61</v>
      </c>
      <c r="G18" s="708"/>
      <c r="H18" s="708" t="s">
        <v>61</v>
      </c>
      <c r="I18" s="708"/>
      <c r="J18" s="708" t="s">
        <v>61</v>
      </c>
      <c r="K18" s="708"/>
      <c r="L18" s="708" t="s">
        <v>61</v>
      </c>
      <c r="M18" s="708"/>
      <c r="N18" s="708" t="s">
        <v>61</v>
      </c>
      <c r="O18" s="708"/>
      <c r="P18" s="708" t="s">
        <v>61</v>
      </c>
      <c r="Q18" s="708"/>
      <c r="R18" s="708" t="s">
        <v>61</v>
      </c>
      <c r="S18" s="708"/>
      <c r="T18" s="708" t="s">
        <v>61</v>
      </c>
      <c r="U18" s="373"/>
    </row>
    <row r="19" spans="1:21" s="21" customFormat="1" ht="12.9" customHeight="1">
      <c r="A19" s="215" t="s">
        <v>640</v>
      </c>
      <c r="B19" s="707">
        <v>729600</v>
      </c>
      <c r="C19" s="709" t="s">
        <v>641</v>
      </c>
      <c r="D19" s="707">
        <v>972800</v>
      </c>
      <c r="F19" s="708" t="s">
        <v>61</v>
      </c>
      <c r="G19" s="708"/>
      <c r="H19" s="708" t="s">
        <v>61</v>
      </c>
      <c r="I19" s="708"/>
      <c r="J19" s="708" t="s">
        <v>61</v>
      </c>
      <c r="K19" s="708"/>
      <c r="L19" s="708" t="s">
        <v>61</v>
      </c>
      <c r="M19" s="708"/>
      <c r="N19" s="708" t="s">
        <v>61</v>
      </c>
      <c r="O19" s="708"/>
      <c r="P19" s="708" t="s">
        <v>61</v>
      </c>
      <c r="Q19" s="708"/>
      <c r="R19" s="708" t="s">
        <v>61</v>
      </c>
      <c r="S19" s="708"/>
      <c r="T19" s="708" t="s">
        <v>61</v>
      </c>
      <c r="U19" s="373"/>
    </row>
    <row r="20" spans="1:21" s="21" customFormat="1" ht="12.9" customHeight="1">
      <c r="A20" s="215" t="s">
        <v>640</v>
      </c>
      <c r="B20" s="707">
        <v>972800</v>
      </c>
      <c r="C20" s="709" t="s">
        <v>641</v>
      </c>
      <c r="D20" s="707">
        <v>1216000</v>
      </c>
      <c r="F20" s="708" t="s">
        <v>61</v>
      </c>
      <c r="G20" s="708"/>
      <c r="H20" s="708" t="s">
        <v>61</v>
      </c>
      <c r="I20" s="708"/>
      <c r="J20" s="708" t="s">
        <v>61</v>
      </c>
      <c r="K20" s="708"/>
      <c r="L20" s="708" t="s">
        <v>61</v>
      </c>
      <c r="M20" s="708"/>
      <c r="N20" s="708" t="s">
        <v>61</v>
      </c>
      <c r="O20" s="708"/>
      <c r="P20" s="708" t="s">
        <v>61</v>
      </c>
      <c r="Q20" s="708"/>
      <c r="R20" s="708" t="s">
        <v>61</v>
      </c>
      <c r="S20" s="708"/>
      <c r="T20" s="708" t="s">
        <v>61</v>
      </c>
      <c r="U20" s="373"/>
    </row>
    <row r="21" spans="1:21" s="21" customFormat="1" ht="12.9" customHeight="1">
      <c r="A21" s="215" t="s">
        <v>640</v>
      </c>
      <c r="B21" s="707">
        <v>1216000</v>
      </c>
      <c r="C21" s="709" t="s">
        <v>641</v>
      </c>
      <c r="D21" s="707">
        <v>1824000</v>
      </c>
      <c r="F21" s="708" t="s">
        <v>61</v>
      </c>
      <c r="G21" s="708"/>
      <c r="H21" s="708" t="s">
        <v>61</v>
      </c>
      <c r="I21" s="708"/>
      <c r="J21" s="708" t="s">
        <v>61</v>
      </c>
      <c r="K21" s="708"/>
      <c r="L21" s="708" t="s">
        <v>61</v>
      </c>
      <c r="M21" s="708"/>
      <c r="N21" s="708" t="s">
        <v>61</v>
      </c>
      <c r="O21" s="708"/>
      <c r="P21" s="708" t="s">
        <v>61</v>
      </c>
      <c r="Q21" s="708"/>
      <c r="R21" s="708" t="s">
        <v>61</v>
      </c>
      <c r="S21" s="708"/>
      <c r="T21" s="708" t="s">
        <v>61</v>
      </c>
      <c r="U21" s="373"/>
    </row>
    <row r="22" spans="1:21" s="21" customFormat="1" ht="12.9" customHeight="1">
      <c r="A22" s="215" t="s">
        <v>640</v>
      </c>
      <c r="B22" s="707">
        <v>1824000</v>
      </c>
      <c r="C22" s="709" t="s">
        <v>641</v>
      </c>
      <c r="D22" s="707">
        <v>2432000</v>
      </c>
      <c r="F22" s="708" t="s">
        <v>61</v>
      </c>
      <c r="G22" s="708"/>
      <c r="H22" s="708" t="s">
        <v>61</v>
      </c>
      <c r="I22" s="708"/>
      <c r="J22" s="708" t="s">
        <v>61</v>
      </c>
      <c r="K22" s="708"/>
      <c r="L22" s="708" t="s">
        <v>61</v>
      </c>
      <c r="M22" s="708"/>
      <c r="N22" s="708" t="s">
        <v>61</v>
      </c>
      <c r="O22" s="708"/>
      <c r="P22" s="708" t="s">
        <v>61</v>
      </c>
      <c r="Q22" s="708"/>
      <c r="R22" s="708" t="s">
        <v>61</v>
      </c>
      <c r="S22" s="708"/>
      <c r="T22" s="708" t="s">
        <v>61</v>
      </c>
      <c r="U22" s="373"/>
    </row>
    <row r="23" spans="1:21" s="21" customFormat="1" ht="12.9" customHeight="1">
      <c r="A23" s="215" t="s">
        <v>640</v>
      </c>
      <c r="B23" s="707">
        <v>2432000</v>
      </c>
      <c r="C23" s="709" t="s">
        <v>641</v>
      </c>
      <c r="D23" s="707">
        <v>6080000</v>
      </c>
      <c r="F23" s="708" t="s">
        <v>61</v>
      </c>
      <c r="G23" s="708"/>
      <c r="H23" s="708" t="s">
        <v>61</v>
      </c>
      <c r="I23" s="708"/>
      <c r="J23" s="708" t="s">
        <v>61</v>
      </c>
      <c r="K23" s="708"/>
      <c r="L23" s="708" t="s">
        <v>61</v>
      </c>
      <c r="M23" s="708"/>
      <c r="N23" s="708" t="s">
        <v>61</v>
      </c>
      <c r="O23" s="708"/>
      <c r="P23" s="708" t="s">
        <v>61</v>
      </c>
      <c r="Q23" s="708"/>
      <c r="R23" s="708" t="s">
        <v>61</v>
      </c>
      <c r="S23" s="708"/>
      <c r="T23" s="708" t="s">
        <v>61</v>
      </c>
      <c r="U23" s="373"/>
    </row>
    <row r="24" spans="1:21" s="21" customFormat="1" ht="12.9" customHeight="1">
      <c r="A24" s="215" t="s">
        <v>640</v>
      </c>
      <c r="B24" s="707">
        <v>6080000</v>
      </c>
      <c r="C24" s="709" t="s">
        <v>641</v>
      </c>
      <c r="D24" s="707">
        <v>12160000</v>
      </c>
      <c r="F24" s="708" t="s">
        <v>61</v>
      </c>
      <c r="G24" s="708"/>
      <c r="H24" s="708" t="s">
        <v>61</v>
      </c>
      <c r="I24" s="708"/>
      <c r="J24" s="708" t="s">
        <v>61</v>
      </c>
      <c r="K24" s="708"/>
      <c r="L24" s="708" t="s">
        <v>61</v>
      </c>
      <c r="M24" s="708"/>
      <c r="N24" s="708" t="s">
        <v>61</v>
      </c>
      <c r="O24" s="708"/>
      <c r="P24" s="708" t="s">
        <v>61</v>
      </c>
      <c r="Q24" s="708"/>
      <c r="R24" s="708" t="s">
        <v>61</v>
      </c>
      <c r="S24" s="708"/>
      <c r="T24" s="708" t="s">
        <v>61</v>
      </c>
      <c r="U24" s="373"/>
    </row>
    <row r="25" spans="1:21" s="21" customFormat="1" ht="12.9" customHeight="1">
      <c r="A25" s="215" t="s">
        <v>640</v>
      </c>
      <c r="B25" s="707">
        <v>12160000</v>
      </c>
      <c r="C25" s="709" t="s">
        <v>641</v>
      </c>
      <c r="D25" s="710" t="s">
        <v>642</v>
      </c>
      <c r="F25" s="708" t="s">
        <v>61</v>
      </c>
      <c r="G25" s="708"/>
      <c r="H25" s="708" t="s">
        <v>61</v>
      </c>
      <c r="I25" s="708"/>
      <c r="J25" s="708" t="s">
        <v>61</v>
      </c>
      <c r="K25" s="708"/>
      <c r="L25" s="708" t="s">
        <v>61</v>
      </c>
      <c r="M25" s="708"/>
      <c r="N25" s="708" t="s">
        <v>61</v>
      </c>
      <c r="O25" s="708"/>
      <c r="P25" s="708" t="s">
        <v>61</v>
      </c>
      <c r="Q25" s="708"/>
      <c r="R25" s="708" t="s">
        <v>61</v>
      </c>
      <c r="S25" s="708"/>
      <c r="T25" s="708" t="s">
        <v>61</v>
      </c>
      <c r="U25" s="373"/>
    </row>
    <row r="26" spans="1:21" s="21" customFormat="1" ht="13.65" customHeight="1">
      <c r="A26" s="215"/>
      <c r="C26" s="215"/>
      <c r="D26" s="704"/>
      <c r="F26" s="702"/>
      <c r="H26" s="702"/>
      <c r="I26" s="702"/>
      <c r="J26" s="702"/>
      <c r="K26" s="702"/>
      <c r="L26" s="702"/>
      <c r="M26" s="702"/>
      <c r="N26" s="702"/>
      <c r="O26" s="702"/>
      <c r="P26" s="702"/>
      <c r="Q26" s="702"/>
      <c r="R26" s="702"/>
      <c r="S26" s="702"/>
      <c r="T26" s="702"/>
      <c r="U26" s="373"/>
    </row>
    <row r="27" spans="1:21" s="21" customFormat="1" ht="18" customHeight="1">
      <c r="A27" s="703" t="s">
        <v>90</v>
      </c>
      <c r="C27" s="215"/>
      <c r="D27" s="704"/>
      <c r="F27" s="705">
        <v>3402248</v>
      </c>
      <c r="G27" s="705"/>
      <c r="H27" s="705">
        <v>1545969.8605799999</v>
      </c>
      <c r="I27" s="705"/>
      <c r="J27" s="705">
        <v>588</v>
      </c>
      <c r="K27" s="705"/>
      <c r="L27" s="705">
        <v>9350.457339999999</v>
      </c>
      <c r="M27" s="705"/>
      <c r="N27" s="705">
        <v>3271</v>
      </c>
      <c r="O27" s="705"/>
      <c r="P27" s="705">
        <v>24471.780340000001</v>
      </c>
      <c r="Q27" s="705"/>
      <c r="R27" s="705">
        <v>3406107</v>
      </c>
      <c r="S27" s="705"/>
      <c r="T27" s="705">
        <v>1579792.0982599999</v>
      </c>
      <c r="U27" s="373"/>
    </row>
    <row r="28" spans="1:21" s="21" customFormat="1" ht="12.9" customHeight="1">
      <c r="A28" s="215"/>
      <c r="B28" s="706" t="s">
        <v>639</v>
      </c>
      <c r="C28" s="706"/>
      <c r="D28" s="707">
        <v>12160</v>
      </c>
      <c r="F28" s="708">
        <v>3375368</v>
      </c>
      <c r="G28" s="708"/>
      <c r="H28" s="708">
        <v>317282.82362999977</v>
      </c>
      <c r="I28" s="708"/>
      <c r="J28" s="708">
        <v>506</v>
      </c>
      <c r="K28" s="708"/>
      <c r="L28" s="708">
        <v>368.58361999999761</v>
      </c>
      <c r="M28" s="708"/>
      <c r="N28" s="708">
        <v>3153</v>
      </c>
      <c r="O28" s="708"/>
      <c r="P28" s="708">
        <v>826.48190999999861</v>
      </c>
      <c r="Q28" s="708"/>
      <c r="R28" s="708">
        <v>3379027</v>
      </c>
      <c r="S28" s="708"/>
      <c r="T28" s="708">
        <v>318477.88916000002</v>
      </c>
      <c r="U28" s="373"/>
    </row>
    <row r="29" spans="1:21" s="21" customFormat="1" ht="12.9" customHeight="1">
      <c r="A29" s="215" t="s">
        <v>640</v>
      </c>
      <c r="B29" s="707">
        <v>12160</v>
      </c>
      <c r="C29" s="709" t="s">
        <v>641</v>
      </c>
      <c r="D29" s="707">
        <v>30400</v>
      </c>
      <c r="F29" s="708">
        <v>14171</v>
      </c>
      <c r="G29" s="708"/>
      <c r="H29" s="708">
        <v>275768.65545999998</v>
      </c>
      <c r="I29" s="708"/>
      <c r="J29" s="708">
        <v>25</v>
      </c>
      <c r="K29" s="708"/>
      <c r="L29" s="708">
        <v>535.43421999999998</v>
      </c>
      <c r="M29" s="708"/>
      <c r="N29" s="708">
        <v>41</v>
      </c>
      <c r="O29" s="708"/>
      <c r="P29" s="708">
        <v>785.22920000000011</v>
      </c>
      <c r="Q29" s="708"/>
      <c r="R29" s="708">
        <v>14237</v>
      </c>
      <c r="S29" s="708"/>
      <c r="T29" s="708">
        <v>277089.31887999998</v>
      </c>
      <c r="U29" s="373"/>
    </row>
    <row r="30" spans="1:21" s="21" customFormat="1" ht="12.9" customHeight="1">
      <c r="A30" s="215" t="s">
        <v>640</v>
      </c>
      <c r="B30" s="707">
        <v>30400</v>
      </c>
      <c r="C30" s="709" t="s">
        <v>641</v>
      </c>
      <c r="D30" s="707">
        <v>60800</v>
      </c>
      <c r="F30" s="708">
        <v>6889</v>
      </c>
      <c r="G30" s="708"/>
      <c r="H30" s="708">
        <v>294328.79470999999</v>
      </c>
      <c r="I30" s="708"/>
      <c r="J30" s="708">
        <v>22</v>
      </c>
      <c r="K30" s="708"/>
      <c r="L30" s="708">
        <v>988.61916000000008</v>
      </c>
      <c r="M30" s="708"/>
      <c r="N30" s="708">
        <v>20</v>
      </c>
      <c r="O30" s="708"/>
      <c r="P30" s="708">
        <v>933.78045999999995</v>
      </c>
      <c r="Q30" s="708"/>
      <c r="R30" s="708">
        <v>6931</v>
      </c>
      <c r="S30" s="708"/>
      <c r="T30" s="708">
        <v>296251.19432999997</v>
      </c>
      <c r="U30" s="373"/>
    </row>
    <row r="31" spans="1:21" s="21" customFormat="1" ht="12.9" customHeight="1">
      <c r="A31" s="215" t="s">
        <v>640</v>
      </c>
      <c r="B31" s="707">
        <v>60800</v>
      </c>
      <c r="C31" s="709" t="s">
        <v>641</v>
      </c>
      <c r="D31" s="707">
        <v>121600</v>
      </c>
      <c r="F31" s="708">
        <v>4420</v>
      </c>
      <c r="G31" s="708"/>
      <c r="H31" s="708">
        <v>384776.49526999996</v>
      </c>
      <c r="I31" s="708"/>
      <c r="J31" s="708">
        <v>17</v>
      </c>
      <c r="K31" s="708"/>
      <c r="L31" s="708">
        <v>1328.2090000000001</v>
      </c>
      <c r="M31" s="708"/>
      <c r="N31" s="708">
        <v>21</v>
      </c>
      <c r="O31" s="708"/>
      <c r="P31" s="708">
        <v>1841.5988900000002</v>
      </c>
      <c r="Q31" s="708"/>
      <c r="R31" s="708">
        <v>4458</v>
      </c>
      <c r="S31" s="708"/>
      <c r="T31" s="708">
        <v>387946.30316000001</v>
      </c>
      <c r="U31" s="373"/>
    </row>
    <row r="32" spans="1:21" s="21" customFormat="1" ht="12.9" customHeight="1">
      <c r="A32" s="215" t="s">
        <v>640</v>
      </c>
      <c r="B32" s="707">
        <v>121600</v>
      </c>
      <c r="C32" s="709" t="s">
        <v>641</v>
      </c>
      <c r="D32" s="707">
        <v>243200</v>
      </c>
      <c r="F32" s="708">
        <v>1199</v>
      </c>
      <c r="G32" s="708"/>
      <c r="H32" s="708">
        <v>183271.89916999999</v>
      </c>
      <c r="I32" s="708"/>
      <c r="J32" s="708">
        <v>9</v>
      </c>
      <c r="K32" s="708"/>
      <c r="L32" s="708">
        <v>1472.3250399999999</v>
      </c>
      <c r="M32" s="708"/>
      <c r="N32" s="708">
        <v>16</v>
      </c>
      <c r="O32" s="708"/>
      <c r="P32" s="708">
        <v>2849.54873</v>
      </c>
      <c r="Q32" s="708"/>
      <c r="R32" s="708">
        <v>1224</v>
      </c>
      <c r="S32" s="708"/>
      <c r="T32" s="708">
        <v>187593.77294</v>
      </c>
      <c r="U32" s="373"/>
    </row>
    <row r="33" spans="1:21" s="21" customFormat="1" ht="12.9" customHeight="1">
      <c r="A33" s="215" t="s">
        <v>640</v>
      </c>
      <c r="B33" s="707">
        <v>243200</v>
      </c>
      <c r="C33" s="709" t="s">
        <v>641</v>
      </c>
      <c r="D33" s="707">
        <v>486400</v>
      </c>
      <c r="F33" s="708">
        <v>164</v>
      </c>
      <c r="G33" s="708"/>
      <c r="H33" s="708">
        <v>52378.066829999996</v>
      </c>
      <c r="I33" s="708"/>
      <c r="J33" s="708">
        <v>5</v>
      </c>
      <c r="K33" s="708"/>
      <c r="L33" s="708">
        <v>1928.87967</v>
      </c>
      <c r="M33" s="708"/>
      <c r="N33" s="708">
        <v>9</v>
      </c>
      <c r="O33" s="708"/>
      <c r="P33" s="708">
        <v>3426.4535000000001</v>
      </c>
      <c r="Q33" s="708"/>
      <c r="R33" s="708">
        <v>178</v>
      </c>
      <c r="S33" s="708"/>
      <c r="T33" s="708">
        <v>57733.4</v>
      </c>
      <c r="U33" s="373"/>
    </row>
    <row r="34" spans="1:21" s="21" customFormat="1" ht="12.9" customHeight="1">
      <c r="A34" s="215" t="s">
        <v>640</v>
      </c>
      <c r="B34" s="707">
        <v>486400</v>
      </c>
      <c r="C34" s="709" t="s">
        <v>641</v>
      </c>
      <c r="D34" s="707">
        <v>729600</v>
      </c>
      <c r="F34" s="708">
        <v>22</v>
      </c>
      <c r="G34" s="708"/>
      <c r="H34" s="708">
        <v>12447.44951</v>
      </c>
      <c r="I34" s="708"/>
      <c r="J34" s="708">
        <v>3</v>
      </c>
      <c r="K34" s="708"/>
      <c r="L34" s="708">
        <v>1737.6501800000001</v>
      </c>
      <c r="M34" s="708"/>
      <c r="N34" s="708">
        <v>6</v>
      </c>
      <c r="O34" s="708"/>
      <c r="P34" s="708">
        <v>3763.7891600000003</v>
      </c>
      <c r="Q34" s="708"/>
      <c r="R34" s="708">
        <v>31</v>
      </c>
      <c r="S34" s="708"/>
      <c r="T34" s="708">
        <v>17948.888850000003</v>
      </c>
      <c r="U34" s="373"/>
    </row>
    <row r="35" spans="1:21" s="21" customFormat="1" ht="12.9" customHeight="1">
      <c r="A35" s="215" t="s">
        <v>640</v>
      </c>
      <c r="B35" s="707">
        <v>729600</v>
      </c>
      <c r="C35" s="709" t="s">
        <v>641</v>
      </c>
      <c r="D35" s="707">
        <v>972800</v>
      </c>
      <c r="F35" s="708">
        <v>5</v>
      </c>
      <c r="G35" s="708"/>
      <c r="H35" s="708">
        <v>4500.4169499999998</v>
      </c>
      <c r="I35" s="708"/>
      <c r="J35" s="708" t="s">
        <v>61</v>
      </c>
      <c r="K35" s="708"/>
      <c r="L35" s="708" t="s">
        <v>61</v>
      </c>
      <c r="M35" s="708"/>
      <c r="N35" s="708">
        <v>1</v>
      </c>
      <c r="O35" s="708"/>
      <c r="P35" s="708">
        <v>753.49977999999999</v>
      </c>
      <c r="Q35" s="708"/>
      <c r="R35" s="708">
        <v>6</v>
      </c>
      <c r="S35" s="708"/>
      <c r="T35" s="708">
        <v>5253.9167300000008</v>
      </c>
      <c r="U35" s="373"/>
    </row>
    <row r="36" spans="1:21" s="21" customFormat="1" ht="12.9" customHeight="1">
      <c r="A36" s="215" t="s">
        <v>640</v>
      </c>
      <c r="B36" s="707">
        <v>972800</v>
      </c>
      <c r="C36" s="709" t="s">
        <v>641</v>
      </c>
      <c r="D36" s="707">
        <v>1216000</v>
      </c>
      <c r="F36" s="708">
        <v>4</v>
      </c>
      <c r="G36" s="708"/>
      <c r="H36" s="708">
        <v>4069.9830400000001</v>
      </c>
      <c r="I36" s="708"/>
      <c r="J36" s="708">
        <v>1</v>
      </c>
      <c r="K36" s="708"/>
      <c r="L36" s="708">
        <v>990.75645000000009</v>
      </c>
      <c r="M36" s="708"/>
      <c r="N36" s="708" t="s">
        <v>61</v>
      </c>
      <c r="O36" s="708"/>
      <c r="P36" s="708" t="s">
        <v>61</v>
      </c>
      <c r="Q36" s="708"/>
      <c r="R36" s="708">
        <v>5</v>
      </c>
      <c r="S36" s="708"/>
      <c r="T36" s="708">
        <v>5060.7394899999999</v>
      </c>
      <c r="U36" s="373"/>
    </row>
    <row r="37" spans="1:21" s="21" customFormat="1" ht="12.9" customHeight="1">
      <c r="A37" s="215" t="s">
        <v>640</v>
      </c>
      <c r="B37" s="707">
        <v>1216000</v>
      </c>
      <c r="C37" s="709" t="s">
        <v>641</v>
      </c>
      <c r="D37" s="707">
        <v>1824000</v>
      </c>
      <c r="F37" s="708">
        <v>4</v>
      </c>
      <c r="G37" s="708"/>
      <c r="H37" s="708">
        <v>6423.2268899999999</v>
      </c>
      <c r="I37" s="708"/>
      <c r="J37" s="708" t="s">
        <v>61</v>
      </c>
      <c r="K37" s="708"/>
      <c r="L37" s="708" t="s">
        <v>61</v>
      </c>
      <c r="M37" s="708"/>
      <c r="N37" s="708">
        <v>1</v>
      </c>
      <c r="O37" s="708"/>
      <c r="P37" s="708">
        <v>1437.9558900000002</v>
      </c>
      <c r="Q37" s="708"/>
      <c r="R37" s="708">
        <v>5</v>
      </c>
      <c r="S37" s="708"/>
      <c r="T37" s="708">
        <v>7861.1827800000001</v>
      </c>
      <c r="U37" s="373"/>
    </row>
    <row r="38" spans="1:21" s="21" customFormat="1" ht="12.9" customHeight="1">
      <c r="A38" s="215" t="s">
        <v>640</v>
      </c>
      <c r="B38" s="707">
        <v>1824000</v>
      </c>
      <c r="C38" s="709" t="s">
        <v>641</v>
      </c>
      <c r="D38" s="707">
        <v>2432000</v>
      </c>
      <c r="F38" s="708" t="s">
        <v>61</v>
      </c>
      <c r="G38" s="708"/>
      <c r="H38" s="708" t="s">
        <v>61</v>
      </c>
      <c r="I38" s="708"/>
      <c r="J38" s="708" t="s">
        <v>61</v>
      </c>
      <c r="K38" s="708"/>
      <c r="L38" s="708" t="s">
        <v>61</v>
      </c>
      <c r="M38" s="708"/>
      <c r="N38" s="708">
        <v>1</v>
      </c>
      <c r="O38" s="708"/>
      <c r="P38" s="708">
        <v>2314.6707700000002</v>
      </c>
      <c r="Q38" s="708"/>
      <c r="R38" s="708">
        <v>1</v>
      </c>
      <c r="S38" s="708"/>
      <c r="T38" s="708">
        <v>2314.6707700000002</v>
      </c>
      <c r="U38" s="373"/>
    </row>
    <row r="39" spans="1:21" s="21" customFormat="1" ht="12.9" customHeight="1">
      <c r="A39" s="215" t="s">
        <v>640</v>
      </c>
      <c r="B39" s="707">
        <v>2432000</v>
      </c>
      <c r="C39" s="709" t="s">
        <v>641</v>
      </c>
      <c r="D39" s="707">
        <v>6080000</v>
      </c>
      <c r="F39" s="708">
        <v>1</v>
      </c>
      <c r="G39" s="708"/>
      <c r="H39" s="708">
        <v>3481.2858999999999</v>
      </c>
      <c r="I39" s="708"/>
      <c r="J39" s="708" t="s">
        <v>61</v>
      </c>
      <c r="K39" s="708"/>
      <c r="L39" s="708" t="s">
        <v>61</v>
      </c>
      <c r="M39" s="708"/>
      <c r="N39" s="708">
        <v>2</v>
      </c>
      <c r="O39" s="708"/>
      <c r="P39" s="708">
        <v>5538.7720499999996</v>
      </c>
      <c r="Q39" s="708"/>
      <c r="R39" s="708">
        <v>3</v>
      </c>
      <c r="S39" s="708"/>
      <c r="T39" s="708">
        <v>9020.0579499999985</v>
      </c>
      <c r="U39" s="373"/>
    </row>
    <row r="40" spans="1:21" s="21" customFormat="1" ht="12.9" customHeight="1">
      <c r="A40" s="215" t="s">
        <v>640</v>
      </c>
      <c r="B40" s="707">
        <v>6080000</v>
      </c>
      <c r="C40" s="709" t="s">
        <v>641</v>
      </c>
      <c r="D40" s="707">
        <v>12160000</v>
      </c>
      <c r="F40" s="708">
        <v>1</v>
      </c>
      <c r="G40" s="708"/>
      <c r="H40" s="708">
        <v>7240.7632199999998</v>
      </c>
      <c r="I40" s="708"/>
      <c r="J40" s="708" t="s">
        <v>61</v>
      </c>
      <c r="K40" s="708"/>
      <c r="L40" s="708" t="s">
        <v>61</v>
      </c>
      <c r="M40" s="708"/>
      <c r="N40" s="708" t="s">
        <v>61</v>
      </c>
      <c r="O40" s="708"/>
      <c r="P40" s="708" t="s">
        <v>61</v>
      </c>
      <c r="Q40" s="708"/>
      <c r="R40" s="708">
        <v>1</v>
      </c>
      <c r="S40" s="708"/>
      <c r="T40" s="708">
        <v>7240.7632199999998</v>
      </c>
      <c r="U40" s="373"/>
    </row>
    <row r="41" spans="1:21" s="21" customFormat="1" ht="12.9" customHeight="1">
      <c r="A41" s="215" t="s">
        <v>640</v>
      </c>
      <c r="B41" s="707">
        <v>12160000</v>
      </c>
      <c r="C41" s="709" t="s">
        <v>641</v>
      </c>
      <c r="D41" s="710" t="s">
        <v>642</v>
      </c>
      <c r="F41" s="708" t="s">
        <v>61</v>
      </c>
      <c r="G41" s="708"/>
      <c r="H41" s="708" t="s">
        <v>61</v>
      </c>
      <c r="I41" s="708"/>
      <c r="J41" s="708" t="s">
        <v>61</v>
      </c>
      <c r="K41" s="708"/>
      <c r="L41" s="708" t="s">
        <v>61</v>
      </c>
      <c r="M41" s="708"/>
      <c r="N41" s="708" t="s">
        <v>61</v>
      </c>
      <c r="O41" s="708"/>
      <c r="P41" s="708" t="s">
        <v>61</v>
      </c>
      <c r="Q41" s="708"/>
      <c r="R41" s="708" t="s">
        <v>61</v>
      </c>
      <c r="S41" s="708"/>
      <c r="T41" s="708" t="s">
        <v>61</v>
      </c>
      <c r="U41" s="373"/>
    </row>
    <row r="42" spans="1:21" s="21" customFormat="1" ht="12.15" customHeight="1">
      <c r="A42" s="215"/>
      <c r="C42" s="215"/>
      <c r="D42" s="704"/>
      <c r="F42" s="702"/>
      <c r="H42" s="702"/>
      <c r="I42" s="702"/>
      <c r="J42" s="702"/>
      <c r="K42" s="702"/>
      <c r="L42" s="702"/>
      <c r="M42" s="702"/>
      <c r="N42" s="702"/>
      <c r="O42" s="702"/>
      <c r="P42" s="702"/>
      <c r="Q42" s="702"/>
      <c r="R42" s="702"/>
      <c r="S42" s="702"/>
      <c r="T42" s="702"/>
      <c r="U42" s="373"/>
    </row>
    <row r="43" spans="1:21" s="21" customFormat="1" ht="18" customHeight="1">
      <c r="A43" s="703" t="s">
        <v>72</v>
      </c>
      <c r="C43" s="215"/>
      <c r="D43" s="704"/>
      <c r="F43" s="705">
        <v>102722</v>
      </c>
      <c r="G43" s="705"/>
      <c r="H43" s="705">
        <v>3356484.2773500001</v>
      </c>
      <c r="I43" s="705"/>
      <c r="J43" s="705">
        <v>21</v>
      </c>
      <c r="K43" s="705"/>
      <c r="L43" s="705">
        <v>57140.993549999999</v>
      </c>
      <c r="M43" s="705"/>
      <c r="N43" s="705">
        <v>86</v>
      </c>
      <c r="O43" s="705"/>
      <c r="P43" s="705">
        <v>575728.36216999998</v>
      </c>
      <c r="Q43" s="705"/>
      <c r="R43" s="705">
        <v>102829</v>
      </c>
      <c r="S43" s="705"/>
      <c r="T43" s="705">
        <v>3989353.63307</v>
      </c>
      <c r="U43" s="373"/>
    </row>
    <row r="44" spans="1:21" s="21" customFormat="1" ht="12.9" customHeight="1">
      <c r="A44" s="215"/>
      <c r="B44" s="706" t="s">
        <v>639</v>
      </c>
      <c r="C44" s="706"/>
      <c r="D44" s="707">
        <v>12160</v>
      </c>
      <c r="F44" s="708">
        <v>70019</v>
      </c>
      <c r="G44" s="708"/>
      <c r="H44" s="708">
        <v>83812.865179999731</v>
      </c>
      <c r="I44" s="708"/>
      <c r="J44" s="708">
        <v>2</v>
      </c>
      <c r="K44" s="708"/>
      <c r="L44" s="708">
        <v>12.890109999993001</v>
      </c>
      <c r="M44" s="708"/>
      <c r="N44" s="708">
        <v>13</v>
      </c>
      <c r="O44" s="708"/>
      <c r="P44" s="708">
        <v>48.314939999952912</v>
      </c>
      <c r="Q44" s="708"/>
      <c r="R44" s="708">
        <v>70034</v>
      </c>
      <c r="S44" s="708"/>
      <c r="T44" s="708">
        <v>83874.070229999721</v>
      </c>
      <c r="U44" s="373"/>
    </row>
    <row r="45" spans="1:21" s="21" customFormat="1" ht="12.9" customHeight="1">
      <c r="A45" s="215" t="s">
        <v>640</v>
      </c>
      <c r="B45" s="707">
        <v>12160</v>
      </c>
      <c r="C45" s="709" t="s">
        <v>641</v>
      </c>
      <c r="D45" s="707">
        <v>30400</v>
      </c>
      <c r="F45" s="708">
        <v>8356</v>
      </c>
      <c r="G45" s="708"/>
      <c r="H45" s="708">
        <v>175016.36036000002</v>
      </c>
      <c r="I45" s="708"/>
      <c r="J45" s="708" t="s">
        <v>61</v>
      </c>
      <c r="K45" s="708"/>
      <c r="L45" s="708" t="s">
        <v>61</v>
      </c>
      <c r="M45" s="708"/>
      <c r="N45" s="708">
        <v>2</v>
      </c>
      <c r="O45" s="708"/>
      <c r="P45" s="708">
        <v>53.598550000000003</v>
      </c>
      <c r="Q45" s="708"/>
      <c r="R45" s="708">
        <v>8358</v>
      </c>
      <c r="S45" s="708"/>
      <c r="T45" s="708">
        <v>175069.95890999999</v>
      </c>
      <c r="U45" s="373"/>
    </row>
    <row r="46" spans="1:21" s="21" customFormat="1" ht="12.9" customHeight="1">
      <c r="A46" s="215" t="s">
        <v>640</v>
      </c>
      <c r="B46" s="707">
        <v>30400</v>
      </c>
      <c r="C46" s="709" t="s">
        <v>641</v>
      </c>
      <c r="D46" s="707">
        <v>60800</v>
      </c>
      <c r="F46" s="708">
        <v>7525</v>
      </c>
      <c r="G46" s="708"/>
      <c r="H46" s="708">
        <v>344642.83977999998</v>
      </c>
      <c r="I46" s="708"/>
      <c r="J46" s="708">
        <v>2</v>
      </c>
      <c r="K46" s="708"/>
      <c r="L46" s="708">
        <v>113.09321000000001</v>
      </c>
      <c r="M46" s="708"/>
      <c r="N46" s="708">
        <v>3</v>
      </c>
      <c r="O46" s="708"/>
      <c r="P46" s="708">
        <v>124.45358999999999</v>
      </c>
      <c r="Q46" s="708"/>
      <c r="R46" s="708">
        <v>7530</v>
      </c>
      <c r="S46" s="708"/>
      <c r="T46" s="708">
        <v>344880.38657999999</v>
      </c>
      <c r="U46" s="373"/>
    </row>
    <row r="47" spans="1:21" s="21" customFormat="1" ht="12.9" customHeight="1">
      <c r="A47" s="215" t="s">
        <v>640</v>
      </c>
      <c r="B47" s="707">
        <v>60800</v>
      </c>
      <c r="C47" s="709" t="s">
        <v>641</v>
      </c>
      <c r="D47" s="707">
        <v>121600</v>
      </c>
      <c r="F47" s="708">
        <v>10699</v>
      </c>
      <c r="G47" s="708"/>
      <c r="H47" s="708">
        <v>1012505.8742300001</v>
      </c>
      <c r="I47" s="708"/>
      <c r="J47" s="708">
        <v>4</v>
      </c>
      <c r="K47" s="708"/>
      <c r="L47" s="708">
        <v>387.10744</v>
      </c>
      <c r="M47" s="708"/>
      <c r="N47" s="708">
        <v>2</v>
      </c>
      <c r="O47" s="708"/>
      <c r="P47" s="708">
        <v>179.44166000000001</v>
      </c>
      <c r="Q47" s="708"/>
      <c r="R47" s="708">
        <v>10705</v>
      </c>
      <c r="S47" s="708"/>
      <c r="T47" s="708">
        <v>1013072.42333</v>
      </c>
      <c r="U47" s="373"/>
    </row>
    <row r="48" spans="1:21" s="21" customFormat="1" ht="12.9" customHeight="1">
      <c r="A48" s="215" t="s">
        <v>640</v>
      </c>
      <c r="B48" s="707">
        <v>121600</v>
      </c>
      <c r="C48" s="709" t="s">
        <v>641</v>
      </c>
      <c r="D48" s="707">
        <v>243200</v>
      </c>
      <c r="F48" s="708">
        <v>4287</v>
      </c>
      <c r="G48" s="708"/>
      <c r="H48" s="708">
        <v>695269.08289999992</v>
      </c>
      <c r="I48" s="708"/>
      <c r="J48" s="708">
        <v>1</v>
      </c>
      <c r="K48" s="708"/>
      <c r="L48" s="708">
        <v>227.16389000000001</v>
      </c>
      <c r="M48" s="708"/>
      <c r="N48" s="708">
        <v>4</v>
      </c>
      <c r="O48" s="708"/>
      <c r="P48" s="708">
        <v>644.74077999999997</v>
      </c>
      <c r="Q48" s="708"/>
      <c r="R48" s="708">
        <v>4292</v>
      </c>
      <c r="S48" s="708"/>
      <c r="T48" s="708">
        <v>696140.98757</v>
      </c>
      <c r="U48" s="373"/>
    </row>
    <row r="49" spans="1:22" s="21" customFormat="1" ht="12.9" customHeight="1">
      <c r="A49" s="215" t="s">
        <v>640</v>
      </c>
      <c r="B49" s="707">
        <v>243200</v>
      </c>
      <c r="C49" s="709" t="s">
        <v>641</v>
      </c>
      <c r="D49" s="707">
        <v>486400</v>
      </c>
      <c r="F49" s="708">
        <v>1225</v>
      </c>
      <c r="G49" s="708"/>
      <c r="H49" s="708">
        <v>400539.04327999998</v>
      </c>
      <c r="I49" s="708"/>
      <c r="J49" s="708">
        <v>3</v>
      </c>
      <c r="K49" s="708"/>
      <c r="L49" s="708">
        <v>1328.55097</v>
      </c>
      <c r="M49" s="708"/>
      <c r="N49" s="708">
        <v>4</v>
      </c>
      <c r="O49" s="708"/>
      <c r="P49" s="708">
        <v>1246.5988900000002</v>
      </c>
      <c r="Q49" s="708"/>
      <c r="R49" s="708">
        <v>1232</v>
      </c>
      <c r="S49" s="708"/>
      <c r="T49" s="708">
        <v>403114.19313999999</v>
      </c>
      <c r="U49" s="373"/>
    </row>
    <row r="50" spans="1:22" s="21" customFormat="1" ht="12.9" customHeight="1">
      <c r="A50" s="215" t="s">
        <v>640</v>
      </c>
      <c r="B50" s="707">
        <v>486400</v>
      </c>
      <c r="C50" s="709" t="s">
        <v>641</v>
      </c>
      <c r="D50" s="707">
        <v>729600</v>
      </c>
      <c r="F50" s="708">
        <v>340</v>
      </c>
      <c r="G50" s="708"/>
      <c r="H50" s="708">
        <v>195922.59346</v>
      </c>
      <c r="I50" s="708"/>
      <c r="J50" s="708">
        <v>2</v>
      </c>
      <c r="K50" s="708"/>
      <c r="L50" s="708">
        <v>1116.44697</v>
      </c>
      <c r="M50" s="708"/>
      <c r="N50" s="708">
        <v>4</v>
      </c>
      <c r="O50" s="708"/>
      <c r="P50" s="708">
        <v>2122.1228799999999</v>
      </c>
      <c r="Q50" s="708"/>
      <c r="R50" s="708">
        <v>346</v>
      </c>
      <c r="S50" s="708"/>
      <c r="T50" s="708">
        <v>199161.16331</v>
      </c>
      <c r="U50" s="373"/>
    </row>
    <row r="51" spans="1:22" s="21" customFormat="1" ht="12.9" customHeight="1">
      <c r="A51" s="215" t="s">
        <v>640</v>
      </c>
      <c r="B51" s="707">
        <v>729600</v>
      </c>
      <c r="C51" s="709" t="s">
        <v>641</v>
      </c>
      <c r="D51" s="707">
        <v>972800</v>
      </c>
      <c r="F51" s="708">
        <v>123</v>
      </c>
      <c r="G51" s="708"/>
      <c r="H51" s="708">
        <v>102014.49754000001</v>
      </c>
      <c r="I51" s="708"/>
      <c r="J51" s="708">
        <v>1</v>
      </c>
      <c r="K51" s="708"/>
      <c r="L51" s="708">
        <v>771.46205000000009</v>
      </c>
      <c r="M51" s="708"/>
      <c r="N51" s="708">
        <v>1</v>
      </c>
      <c r="O51" s="708"/>
      <c r="P51" s="708">
        <v>945.48183999999992</v>
      </c>
      <c r="Q51" s="708"/>
      <c r="R51" s="708">
        <v>125</v>
      </c>
      <c r="S51" s="708"/>
      <c r="T51" s="708">
        <v>103731.44143000001</v>
      </c>
      <c r="U51" s="373"/>
    </row>
    <row r="52" spans="1:22" s="21" customFormat="1" ht="12.9" customHeight="1">
      <c r="A52" s="215" t="s">
        <v>640</v>
      </c>
      <c r="B52" s="707">
        <v>972800</v>
      </c>
      <c r="C52" s="709" t="s">
        <v>641</v>
      </c>
      <c r="D52" s="707">
        <v>1216000</v>
      </c>
      <c r="F52" s="708">
        <v>55</v>
      </c>
      <c r="G52" s="708"/>
      <c r="H52" s="708">
        <v>59469.670239999999</v>
      </c>
      <c r="I52" s="708"/>
      <c r="J52" s="708" t="s">
        <v>61</v>
      </c>
      <c r="K52" s="708"/>
      <c r="L52" s="708" t="s">
        <v>61</v>
      </c>
      <c r="M52" s="708"/>
      <c r="N52" s="708">
        <v>4</v>
      </c>
      <c r="O52" s="708"/>
      <c r="P52" s="708">
        <v>4144.7319299999999</v>
      </c>
      <c r="Q52" s="708"/>
      <c r="R52" s="708">
        <v>59</v>
      </c>
      <c r="S52" s="708"/>
      <c r="T52" s="708">
        <v>63614.402170000001</v>
      </c>
      <c r="U52" s="373"/>
    </row>
    <row r="53" spans="1:22" s="21" customFormat="1" ht="12.9" customHeight="1">
      <c r="A53" s="215" t="s">
        <v>640</v>
      </c>
      <c r="B53" s="707">
        <v>1216000</v>
      </c>
      <c r="C53" s="709" t="s">
        <v>641</v>
      </c>
      <c r="D53" s="707">
        <v>1824000</v>
      </c>
      <c r="F53" s="708">
        <v>38</v>
      </c>
      <c r="G53" s="708"/>
      <c r="H53" s="708">
        <v>56000.935079999996</v>
      </c>
      <c r="I53" s="708"/>
      <c r="J53" s="708" t="s">
        <v>61</v>
      </c>
      <c r="K53" s="708"/>
      <c r="L53" s="708" t="s">
        <v>61</v>
      </c>
      <c r="M53" s="708"/>
      <c r="N53" s="708">
        <v>3</v>
      </c>
      <c r="O53" s="708"/>
      <c r="P53" s="708">
        <v>4787.1098300000003</v>
      </c>
      <c r="Q53" s="708"/>
      <c r="R53" s="708">
        <v>41</v>
      </c>
      <c r="S53" s="708"/>
      <c r="T53" s="708">
        <v>60788.044909999997</v>
      </c>
      <c r="U53" s="373"/>
    </row>
    <row r="54" spans="1:22" s="21" customFormat="1" ht="12.9" customHeight="1">
      <c r="A54" s="215" t="s">
        <v>640</v>
      </c>
      <c r="B54" s="707">
        <v>1824000</v>
      </c>
      <c r="C54" s="709" t="s">
        <v>641</v>
      </c>
      <c r="D54" s="707">
        <v>2432000</v>
      </c>
      <c r="F54" s="708">
        <v>24</v>
      </c>
      <c r="G54" s="708"/>
      <c r="H54" s="708">
        <v>50069.32445</v>
      </c>
      <c r="I54" s="708"/>
      <c r="J54" s="708" t="s">
        <v>61</v>
      </c>
      <c r="K54" s="708"/>
      <c r="L54" s="708" t="s">
        <v>61</v>
      </c>
      <c r="M54" s="708"/>
      <c r="N54" s="708">
        <v>3</v>
      </c>
      <c r="O54" s="708"/>
      <c r="P54" s="708">
        <v>6290.3289000000004</v>
      </c>
      <c r="Q54" s="708"/>
      <c r="R54" s="708">
        <v>27</v>
      </c>
      <c r="S54" s="708"/>
      <c r="T54" s="708">
        <v>56359.653350000001</v>
      </c>
      <c r="U54" s="373"/>
    </row>
    <row r="55" spans="1:22" s="21" customFormat="1" ht="12.9" customHeight="1">
      <c r="A55" s="215" t="s">
        <v>640</v>
      </c>
      <c r="B55" s="707">
        <v>2432000</v>
      </c>
      <c r="C55" s="709" t="s">
        <v>641</v>
      </c>
      <c r="D55" s="707">
        <v>6080000</v>
      </c>
      <c r="F55" s="708">
        <v>25</v>
      </c>
      <c r="G55" s="708"/>
      <c r="H55" s="708">
        <v>92353.324930000002</v>
      </c>
      <c r="I55" s="708"/>
      <c r="J55" s="708">
        <v>4</v>
      </c>
      <c r="K55" s="708"/>
      <c r="L55" s="708">
        <v>13774.61203</v>
      </c>
      <c r="M55" s="708"/>
      <c r="N55" s="708">
        <v>10</v>
      </c>
      <c r="O55" s="708"/>
      <c r="P55" s="708">
        <v>42039.41878</v>
      </c>
      <c r="Q55" s="708"/>
      <c r="R55" s="708">
        <v>39</v>
      </c>
      <c r="S55" s="708"/>
      <c r="T55" s="708">
        <v>148167.35574</v>
      </c>
      <c r="U55" s="373"/>
    </row>
    <row r="56" spans="1:22" s="21" customFormat="1" ht="12.9" customHeight="1">
      <c r="A56" s="215" t="s">
        <v>640</v>
      </c>
      <c r="B56" s="707">
        <v>6080000</v>
      </c>
      <c r="C56" s="709" t="s">
        <v>641</v>
      </c>
      <c r="D56" s="707">
        <v>12160000</v>
      </c>
      <c r="F56" s="708">
        <v>3</v>
      </c>
      <c r="G56" s="708"/>
      <c r="H56" s="708">
        <v>21471.711500000001</v>
      </c>
      <c r="I56" s="708"/>
      <c r="J56" s="708" t="s">
        <v>61</v>
      </c>
      <c r="K56" s="708"/>
      <c r="L56" s="708" t="s">
        <v>61</v>
      </c>
      <c r="M56" s="708"/>
      <c r="N56" s="708">
        <v>14</v>
      </c>
      <c r="O56" s="708"/>
      <c r="P56" s="708">
        <v>114097.36537</v>
      </c>
      <c r="Q56" s="708"/>
      <c r="R56" s="708">
        <v>17</v>
      </c>
      <c r="S56" s="708"/>
      <c r="T56" s="708">
        <v>135569.07687000002</v>
      </c>
      <c r="U56" s="373"/>
    </row>
    <row r="57" spans="1:22" s="21" customFormat="1" ht="12.9" customHeight="1">
      <c r="A57" s="215" t="s">
        <v>640</v>
      </c>
      <c r="B57" s="707">
        <v>12160000</v>
      </c>
      <c r="C57" s="709" t="s">
        <v>641</v>
      </c>
      <c r="D57" s="710" t="s">
        <v>642</v>
      </c>
      <c r="F57" s="708">
        <v>3</v>
      </c>
      <c r="G57" s="708"/>
      <c r="H57" s="708">
        <v>67396.154420000006</v>
      </c>
      <c r="I57" s="708"/>
      <c r="J57" s="708">
        <v>2</v>
      </c>
      <c r="K57" s="708"/>
      <c r="L57" s="708">
        <v>39409.666880000004</v>
      </c>
      <c r="M57" s="708"/>
      <c r="N57" s="708">
        <v>19</v>
      </c>
      <c r="O57" s="708"/>
      <c r="P57" s="708">
        <v>399004.65423000004</v>
      </c>
      <c r="Q57" s="708"/>
      <c r="R57" s="708">
        <v>24</v>
      </c>
      <c r="S57" s="708"/>
      <c r="T57" s="708">
        <v>505810.47553</v>
      </c>
      <c r="U57" s="373"/>
    </row>
    <row r="58" spans="1:22" s="21" customFormat="1" ht="10.5" customHeight="1">
      <c r="A58" s="215"/>
      <c r="B58" s="706"/>
      <c r="C58" s="706"/>
      <c r="D58" s="707"/>
      <c r="F58" s="702"/>
      <c r="H58" s="702"/>
      <c r="I58" s="702"/>
      <c r="J58" s="702"/>
      <c r="K58" s="702"/>
      <c r="L58" s="702"/>
      <c r="M58" s="702"/>
      <c r="N58" s="702"/>
      <c r="O58" s="702"/>
      <c r="P58" s="702"/>
      <c r="Q58" s="702"/>
      <c r="R58" s="702"/>
      <c r="S58" s="702"/>
      <c r="T58" s="702"/>
      <c r="U58" s="711"/>
      <c r="V58" s="711"/>
    </row>
    <row r="59" spans="1:22" s="15" customFormat="1" ht="20.100000000000001" customHeight="1">
      <c r="A59" s="703" t="s">
        <v>73</v>
      </c>
      <c r="B59" s="21"/>
      <c r="C59" s="215"/>
      <c r="D59" s="704"/>
      <c r="E59" s="21"/>
      <c r="F59" s="705">
        <v>140464</v>
      </c>
      <c r="G59" s="705"/>
      <c r="H59" s="705">
        <v>336758.13410000002</v>
      </c>
      <c r="I59" s="705"/>
      <c r="J59" s="705" t="s">
        <v>61</v>
      </c>
      <c r="K59" s="705"/>
      <c r="L59" s="705" t="s">
        <v>61</v>
      </c>
      <c r="M59" s="705"/>
      <c r="N59" s="705" t="s">
        <v>61</v>
      </c>
      <c r="O59" s="705"/>
      <c r="P59" s="705" t="s">
        <v>61</v>
      </c>
      <c r="Q59" s="705"/>
      <c r="R59" s="705">
        <v>140464</v>
      </c>
      <c r="S59" s="705"/>
      <c r="T59" s="705">
        <v>336758.13410000002</v>
      </c>
      <c r="U59" s="373"/>
    </row>
    <row r="60" spans="1:22" s="21" customFormat="1" ht="12.9" customHeight="1">
      <c r="A60" s="215"/>
      <c r="B60" s="706" t="s">
        <v>639</v>
      </c>
      <c r="C60" s="706"/>
      <c r="D60" s="707">
        <v>12160</v>
      </c>
      <c r="F60" s="708">
        <v>134227</v>
      </c>
      <c r="G60" s="708"/>
      <c r="H60" s="708">
        <v>60237.026010000031</v>
      </c>
      <c r="I60" s="708"/>
      <c r="J60" s="708" t="s">
        <v>61</v>
      </c>
      <c r="K60" s="708"/>
      <c r="L60" s="708" t="s">
        <v>61</v>
      </c>
      <c r="M60" s="708"/>
      <c r="N60" s="708" t="s">
        <v>61</v>
      </c>
      <c r="O60" s="708"/>
      <c r="P60" s="708" t="s">
        <v>61</v>
      </c>
      <c r="Q60" s="708"/>
      <c r="R60" s="708">
        <v>134227</v>
      </c>
      <c r="S60" s="708"/>
      <c r="T60" s="708">
        <v>60237.026010000031</v>
      </c>
      <c r="U60" s="373"/>
    </row>
    <row r="61" spans="1:22" s="21" customFormat="1" ht="12.9" customHeight="1">
      <c r="A61" s="215" t="s">
        <v>640</v>
      </c>
      <c r="B61" s="707">
        <v>12160</v>
      </c>
      <c r="C61" s="709" t="s">
        <v>641</v>
      </c>
      <c r="D61" s="707">
        <v>30400</v>
      </c>
      <c r="F61" s="708">
        <v>3442</v>
      </c>
      <c r="G61" s="708"/>
      <c r="H61" s="708">
        <v>66685.197419999997</v>
      </c>
      <c r="I61" s="708"/>
      <c r="J61" s="708" t="s">
        <v>61</v>
      </c>
      <c r="K61" s="708"/>
      <c r="L61" s="708" t="s">
        <v>61</v>
      </c>
      <c r="M61" s="708"/>
      <c r="N61" s="708" t="s">
        <v>61</v>
      </c>
      <c r="O61" s="708"/>
      <c r="P61" s="708" t="s">
        <v>61</v>
      </c>
      <c r="Q61" s="708"/>
      <c r="R61" s="708">
        <v>3442</v>
      </c>
      <c r="S61" s="708"/>
      <c r="T61" s="708">
        <v>66685.197419999997</v>
      </c>
      <c r="U61" s="373"/>
    </row>
    <row r="62" spans="1:22" s="21" customFormat="1" ht="12.9" customHeight="1">
      <c r="A62" s="215" t="s">
        <v>640</v>
      </c>
      <c r="B62" s="707">
        <v>30400</v>
      </c>
      <c r="C62" s="709" t="s">
        <v>641</v>
      </c>
      <c r="D62" s="707">
        <v>60800</v>
      </c>
      <c r="F62" s="708">
        <v>1643</v>
      </c>
      <c r="G62" s="708"/>
      <c r="H62" s="708">
        <v>69487.785150000011</v>
      </c>
      <c r="I62" s="708"/>
      <c r="J62" s="708" t="s">
        <v>61</v>
      </c>
      <c r="K62" s="708"/>
      <c r="L62" s="708" t="s">
        <v>61</v>
      </c>
      <c r="M62" s="708"/>
      <c r="N62" s="708" t="s">
        <v>61</v>
      </c>
      <c r="O62" s="708"/>
      <c r="P62" s="708" t="s">
        <v>61</v>
      </c>
      <c r="Q62" s="708"/>
      <c r="R62" s="708">
        <v>1643</v>
      </c>
      <c r="S62" s="708"/>
      <c r="T62" s="708">
        <v>69487.785150000011</v>
      </c>
      <c r="U62" s="373"/>
    </row>
    <row r="63" spans="1:22" s="21" customFormat="1" ht="12.9" customHeight="1">
      <c r="A63" s="215" t="s">
        <v>640</v>
      </c>
      <c r="B63" s="707">
        <v>60800</v>
      </c>
      <c r="C63" s="709" t="s">
        <v>641</v>
      </c>
      <c r="D63" s="707">
        <v>121600</v>
      </c>
      <c r="F63" s="708">
        <v>803</v>
      </c>
      <c r="G63" s="708"/>
      <c r="H63" s="708">
        <v>67425.008459999997</v>
      </c>
      <c r="I63" s="708"/>
      <c r="J63" s="708" t="s">
        <v>61</v>
      </c>
      <c r="K63" s="708"/>
      <c r="L63" s="708" t="s">
        <v>61</v>
      </c>
      <c r="M63" s="708"/>
      <c r="N63" s="708" t="s">
        <v>61</v>
      </c>
      <c r="O63" s="708"/>
      <c r="P63" s="708" t="s">
        <v>61</v>
      </c>
      <c r="Q63" s="708"/>
      <c r="R63" s="708">
        <v>803</v>
      </c>
      <c r="S63" s="708"/>
      <c r="T63" s="708">
        <v>67425.008459999997</v>
      </c>
      <c r="U63" s="373"/>
    </row>
    <row r="64" spans="1:22" s="21" customFormat="1" ht="12.9" customHeight="1">
      <c r="A64" s="215" t="s">
        <v>640</v>
      </c>
      <c r="B64" s="707">
        <v>121600</v>
      </c>
      <c r="C64" s="709" t="s">
        <v>641</v>
      </c>
      <c r="D64" s="707">
        <v>243200</v>
      </c>
      <c r="F64" s="708">
        <v>278</v>
      </c>
      <c r="G64" s="708"/>
      <c r="H64" s="708">
        <v>45684.951049999996</v>
      </c>
      <c r="I64" s="708"/>
      <c r="J64" s="708" t="s">
        <v>61</v>
      </c>
      <c r="K64" s="708"/>
      <c r="L64" s="708" t="s">
        <v>61</v>
      </c>
      <c r="M64" s="708"/>
      <c r="N64" s="708" t="s">
        <v>61</v>
      </c>
      <c r="O64" s="708"/>
      <c r="P64" s="708" t="s">
        <v>61</v>
      </c>
      <c r="Q64" s="708"/>
      <c r="R64" s="708">
        <v>278</v>
      </c>
      <c r="S64" s="708"/>
      <c r="T64" s="708">
        <v>45684.951049999996</v>
      </c>
      <c r="U64" s="373"/>
    </row>
    <row r="65" spans="1:21" s="21" customFormat="1" ht="12.9" customHeight="1">
      <c r="A65" s="215" t="s">
        <v>640</v>
      </c>
      <c r="B65" s="707">
        <v>243200</v>
      </c>
      <c r="C65" s="709" t="s">
        <v>641</v>
      </c>
      <c r="D65" s="707">
        <v>486400</v>
      </c>
      <c r="F65" s="708">
        <v>57</v>
      </c>
      <c r="G65" s="708"/>
      <c r="H65" s="708">
        <v>18030.10973</v>
      </c>
      <c r="I65" s="708"/>
      <c r="J65" s="708" t="s">
        <v>61</v>
      </c>
      <c r="K65" s="708"/>
      <c r="L65" s="708" t="s">
        <v>61</v>
      </c>
      <c r="M65" s="708"/>
      <c r="N65" s="708" t="s">
        <v>61</v>
      </c>
      <c r="O65" s="708"/>
      <c r="P65" s="708" t="s">
        <v>61</v>
      </c>
      <c r="Q65" s="708"/>
      <c r="R65" s="708">
        <v>57</v>
      </c>
      <c r="S65" s="708"/>
      <c r="T65" s="708">
        <v>18030.10973</v>
      </c>
      <c r="U65" s="373"/>
    </row>
    <row r="66" spans="1:21" s="21" customFormat="1" ht="12.9" customHeight="1">
      <c r="A66" s="215" t="s">
        <v>640</v>
      </c>
      <c r="B66" s="707">
        <v>486400</v>
      </c>
      <c r="C66" s="709" t="s">
        <v>641</v>
      </c>
      <c r="D66" s="707">
        <v>729600</v>
      </c>
      <c r="F66" s="708">
        <v>11</v>
      </c>
      <c r="G66" s="708"/>
      <c r="H66" s="708">
        <v>6349.4115700000002</v>
      </c>
      <c r="I66" s="708"/>
      <c r="J66" s="708" t="s">
        <v>61</v>
      </c>
      <c r="K66" s="708"/>
      <c r="L66" s="708" t="s">
        <v>61</v>
      </c>
      <c r="M66" s="708"/>
      <c r="N66" s="708" t="s">
        <v>61</v>
      </c>
      <c r="O66" s="708"/>
      <c r="P66" s="708" t="s">
        <v>61</v>
      </c>
      <c r="Q66" s="708"/>
      <c r="R66" s="708">
        <v>11</v>
      </c>
      <c r="S66" s="708"/>
      <c r="T66" s="708">
        <v>6349.4115700000002</v>
      </c>
      <c r="U66" s="373"/>
    </row>
    <row r="67" spans="1:21" s="21" customFormat="1" ht="12.9" customHeight="1">
      <c r="A67" s="215" t="s">
        <v>640</v>
      </c>
      <c r="B67" s="707">
        <v>729600</v>
      </c>
      <c r="C67" s="709" t="s">
        <v>641</v>
      </c>
      <c r="D67" s="707">
        <v>972800</v>
      </c>
      <c r="F67" s="708">
        <v>2</v>
      </c>
      <c r="G67" s="708"/>
      <c r="H67" s="708">
        <v>1643.3446600000002</v>
      </c>
      <c r="I67" s="708"/>
      <c r="J67" s="708" t="s">
        <v>61</v>
      </c>
      <c r="K67" s="708"/>
      <c r="L67" s="708" t="s">
        <v>61</v>
      </c>
      <c r="M67" s="708"/>
      <c r="N67" s="708" t="s">
        <v>61</v>
      </c>
      <c r="O67" s="708"/>
      <c r="P67" s="708" t="s">
        <v>61</v>
      </c>
      <c r="Q67" s="708"/>
      <c r="R67" s="708">
        <v>2</v>
      </c>
      <c r="S67" s="708"/>
      <c r="T67" s="708">
        <v>1643.3446600000002</v>
      </c>
      <c r="U67" s="373"/>
    </row>
    <row r="68" spans="1:21" s="21" customFormat="1" ht="12.9" customHeight="1">
      <c r="A68" s="215" t="s">
        <v>640</v>
      </c>
      <c r="B68" s="707">
        <v>972800</v>
      </c>
      <c r="C68" s="709" t="s">
        <v>641</v>
      </c>
      <c r="D68" s="707">
        <v>1216000</v>
      </c>
      <c r="F68" s="708">
        <v>1</v>
      </c>
      <c r="G68" s="708"/>
      <c r="H68" s="708">
        <v>1215.3000500000001</v>
      </c>
      <c r="I68" s="708"/>
      <c r="J68" s="708" t="s">
        <v>61</v>
      </c>
      <c r="K68" s="708"/>
      <c r="L68" s="708" t="s">
        <v>61</v>
      </c>
      <c r="M68" s="708"/>
      <c r="N68" s="708" t="s">
        <v>61</v>
      </c>
      <c r="O68" s="708"/>
      <c r="P68" s="708" t="s">
        <v>61</v>
      </c>
      <c r="Q68" s="708"/>
      <c r="R68" s="708">
        <v>1</v>
      </c>
      <c r="S68" s="708"/>
      <c r="T68" s="708">
        <v>1215.3000500000001</v>
      </c>
      <c r="U68" s="373"/>
    </row>
    <row r="69" spans="1:21" s="21" customFormat="1" ht="12.9" customHeight="1">
      <c r="A69" s="215" t="s">
        <v>640</v>
      </c>
      <c r="B69" s="707">
        <v>1216000</v>
      </c>
      <c r="C69" s="709" t="s">
        <v>641</v>
      </c>
      <c r="D69" s="707">
        <v>1824000</v>
      </c>
      <c r="F69" s="708" t="s">
        <v>61</v>
      </c>
      <c r="G69" s="708"/>
      <c r="H69" s="708" t="s">
        <v>61</v>
      </c>
      <c r="I69" s="708"/>
      <c r="J69" s="708" t="s">
        <v>61</v>
      </c>
      <c r="K69" s="708"/>
      <c r="L69" s="708" t="s">
        <v>61</v>
      </c>
      <c r="M69" s="708"/>
      <c r="N69" s="708" t="s">
        <v>61</v>
      </c>
      <c r="O69" s="708"/>
      <c r="P69" s="708" t="s">
        <v>61</v>
      </c>
      <c r="Q69" s="708"/>
      <c r="R69" s="708" t="s">
        <v>61</v>
      </c>
      <c r="S69" s="708"/>
      <c r="T69" s="708" t="s">
        <v>61</v>
      </c>
      <c r="U69" s="373"/>
    </row>
    <row r="70" spans="1:21" s="21" customFormat="1" ht="12.9" customHeight="1">
      <c r="A70" s="215" t="s">
        <v>640</v>
      </c>
      <c r="B70" s="707">
        <v>1824000</v>
      </c>
      <c r="C70" s="709" t="s">
        <v>641</v>
      </c>
      <c r="D70" s="707">
        <v>2432000</v>
      </c>
      <c r="F70" s="708" t="s">
        <v>61</v>
      </c>
      <c r="G70" s="708"/>
      <c r="H70" s="708" t="s">
        <v>61</v>
      </c>
      <c r="I70" s="708"/>
      <c r="J70" s="708" t="s">
        <v>61</v>
      </c>
      <c r="K70" s="708"/>
      <c r="L70" s="708" t="s">
        <v>61</v>
      </c>
      <c r="M70" s="708"/>
      <c r="N70" s="708" t="s">
        <v>61</v>
      </c>
      <c r="O70" s="708"/>
      <c r="P70" s="708" t="s">
        <v>61</v>
      </c>
      <c r="Q70" s="708"/>
      <c r="R70" s="708" t="s">
        <v>61</v>
      </c>
      <c r="S70" s="708"/>
      <c r="T70" s="708" t="s">
        <v>61</v>
      </c>
      <c r="U70" s="373"/>
    </row>
    <row r="71" spans="1:21" s="21" customFormat="1" ht="12.9" customHeight="1">
      <c r="A71" s="215" t="s">
        <v>640</v>
      </c>
      <c r="B71" s="707">
        <v>2432000</v>
      </c>
      <c r="C71" s="709" t="s">
        <v>641</v>
      </c>
      <c r="D71" s="707">
        <v>6080000</v>
      </c>
      <c r="F71" s="708" t="s">
        <v>61</v>
      </c>
      <c r="G71" s="708"/>
      <c r="H71" s="708" t="s">
        <v>61</v>
      </c>
      <c r="I71" s="708"/>
      <c r="J71" s="708" t="s">
        <v>61</v>
      </c>
      <c r="K71" s="708"/>
      <c r="L71" s="708" t="s">
        <v>61</v>
      </c>
      <c r="M71" s="708"/>
      <c r="N71" s="708" t="s">
        <v>61</v>
      </c>
      <c r="O71" s="708"/>
      <c r="P71" s="708" t="s">
        <v>61</v>
      </c>
      <c r="Q71" s="708"/>
      <c r="R71" s="708" t="s">
        <v>61</v>
      </c>
      <c r="S71" s="708"/>
      <c r="T71" s="708" t="s">
        <v>61</v>
      </c>
      <c r="U71" s="373"/>
    </row>
    <row r="72" spans="1:21" s="21" customFormat="1" ht="12.9" customHeight="1">
      <c r="A72" s="215" t="s">
        <v>640</v>
      </c>
      <c r="B72" s="707">
        <v>6080000</v>
      </c>
      <c r="C72" s="709" t="s">
        <v>641</v>
      </c>
      <c r="D72" s="707">
        <v>12160000</v>
      </c>
      <c r="F72" s="708" t="s">
        <v>61</v>
      </c>
      <c r="G72" s="708"/>
      <c r="H72" s="708" t="s">
        <v>61</v>
      </c>
      <c r="I72" s="708"/>
      <c r="J72" s="708" t="s">
        <v>61</v>
      </c>
      <c r="K72" s="708"/>
      <c r="L72" s="708" t="s">
        <v>61</v>
      </c>
      <c r="M72" s="708"/>
      <c r="N72" s="708" t="s">
        <v>61</v>
      </c>
      <c r="O72" s="708"/>
      <c r="P72" s="708" t="s">
        <v>61</v>
      </c>
      <c r="Q72" s="708"/>
      <c r="R72" s="708" t="s">
        <v>61</v>
      </c>
      <c r="S72" s="708"/>
      <c r="T72" s="708" t="s">
        <v>61</v>
      </c>
      <c r="U72" s="373"/>
    </row>
    <row r="73" spans="1:21" s="21" customFormat="1" ht="12.9" customHeight="1">
      <c r="A73" s="215" t="s">
        <v>640</v>
      </c>
      <c r="B73" s="707">
        <v>12160000</v>
      </c>
      <c r="C73" s="709" t="s">
        <v>641</v>
      </c>
      <c r="D73" s="710" t="s">
        <v>642</v>
      </c>
      <c r="F73" s="708" t="s">
        <v>61</v>
      </c>
      <c r="G73" s="708"/>
      <c r="H73" s="708" t="s">
        <v>61</v>
      </c>
      <c r="I73" s="708"/>
      <c r="J73" s="708" t="s">
        <v>61</v>
      </c>
      <c r="K73" s="708"/>
      <c r="L73" s="708" t="s">
        <v>61</v>
      </c>
      <c r="M73" s="708"/>
      <c r="N73" s="708" t="s">
        <v>61</v>
      </c>
      <c r="O73" s="708"/>
      <c r="P73" s="708" t="s">
        <v>61</v>
      </c>
      <c r="Q73" s="708"/>
      <c r="R73" s="708" t="s">
        <v>61</v>
      </c>
      <c r="S73" s="708"/>
      <c r="T73" s="708" t="s">
        <v>61</v>
      </c>
      <c r="U73" s="373"/>
    </row>
    <row r="74" spans="1:21" s="21" customFormat="1" ht="10.5" customHeight="1">
      <c r="A74" s="215"/>
      <c r="B74" s="706"/>
      <c r="C74" s="706"/>
      <c r="D74" s="707"/>
      <c r="F74" s="702"/>
      <c r="H74" s="702"/>
      <c r="I74" s="702"/>
      <c r="J74" s="702"/>
      <c r="K74" s="702"/>
      <c r="L74" s="702"/>
      <c r="M74" s="702"/>
      <c r="N74" s="702"/>
      <c r="O74" s="702"/>
      <c r="P74" s="702"/>
      <c r="Q74" s="702"/>
      <c r="R74" s="702"/>
      <c r="S74" s="702"/>
      <c r="T74" s="702"/>
      <c r="U74" s="373"/>
    </row>
    <row r="75" spans="1:21" s="15" customFormat="1" ht="10.199999999999999">
      <c r="A75" s="703" t="s">
        <v>74</v>
      </c>
      <c r="B75" s="21"/>
      <c r="C75" s="215"/>
      <c r="D75" s="704"/>
      <c r="E75" s="21"/>
      <c r="F75" s="705">
        <v>3565759</v>
      </c>
      <c r="G75" s="705"/>
      <c r="H75" s="705">
        <v>5239398.68554</v>
      </c>
      <c r="I75" s="705"/>
      <c r="J75" s="705">
        <v>600</v>
      </c>
      <c r="K75" s="705"/>
      <c r="L75" s="705">
        <v>66491.450890000007</v>
      </c>
      <c r="M75" s="705">
        <v>0</v>
      </c>
      <c r="N75" s="705">
        <v>3394</v>
      </c>
      <c r="O75" s="705">
        <v>0</v>
      </c>
      <c r="P75" s="705">
        <v>600354.59944000002</v>
      </c>
      <c r="Q75" s="705">
        <v>0</v>
      </c>
      <c r="R75" s="705">
        <v>3569753</v>
      </c>
      <c r="S75" s="705">
        <v>0</v>
      </c>
      <c r="T75" s="705">
        <v>5906244.73587</v>
      </c>
      <c r="U75" s="373"/>
    </row>
    <row r="76" spans="1:21" s="21" customFormat="1" ht="12.9" customHeight="1">
      <c r="A76" s="215"/>
      <c r="B76" s="706" t="s">
        <v>639</v>
      </c>
      <c r="C76" s="706"/>
      <c r="D76" s="707">
        <v>12160</v>
      </c>
      <c r="E76" s="373"/>
      <c r="F76" s="708">
        <v>3502019</v>
      </c>
      <c r="G76" s="708"/>
      <c r="H76" s="708">
        <v>428863.06943999976</v>
      </c>
      <c r="I76" s="708"/>
      <c r="J76" s="708">
        <v>503</v>
      </c>
      <c r="K76" s="708"/>
      <c r="L76" s="708">
        <v>366.95719000000099</v>
      </c>
      <c r="M76" s="708">
        <v>0</v>
      </c>
      <c r="N76" s="708">
        <v>3204</v>
      </c>
      <c r="O76" s="708">
        <v>0</v>
      </c>
      <c r="P76" s="708">
        <v>915.62342000007629</v>
      </c>
      <c r="Q76" s="708">
        <v>0</v>
      </c>
      <c r="R76" s="708">
        <v>3505726</v>
      </c>
      <c r="S76" s="708">
        <v>0</v>
      </c>
      <c r="T76" s="708">
        <v>430145.65005000122</v>
      </c>
      <c r="U76" s="373"/>
    </row>
    <row r="77" spans="1:21" s="21" customFormat="1" ht="12.9" customHeight="1">
      <c r="A77" s="215" t="s">
        <v>640</v>
      </c>
      <c r="B77" s="707">
        <v>12160</v>
      </c>
      <c r="C77" s="709" t="s">
        <v>641</v>
      </c>
      <c r="D77" s="707">
        <v>30400</v>
      </c>
      <c r="E77" s="373"/>
      <c r="F77" s="708">
        <v>24297</v>
      </c>
      <c r="G77" s="708"/>
      <c r="H77" s="708">
        <v>483593.58974000002</v>
      </c>
      <c r="I77" s="708"/>
      <c r="J77" s="708">
        <v>25</v>
      </c>
      <c r="K77" s="708"/>
      <c r="L77" s="708">
        <v>535.43421999999998</v>
      </c>
      <c r="M77" s="708">
        <v>0</v>
      </c>
      <c r="N77" s="708">
        <v>44</v>
      </c>
      <c r="O77" s="708">
        <v>0</v>
      </c>
      <c r="P77" s="708">
        <v>873.2573000000001</v>
      </c>
      <c r="Q77" s="708">
        <v>0</v>
      </c>
      <c r="R77" s="708">
        <v>24366</v>
      </c>
      <c r="S77" s="708">
        <v>0</v>
      </c>
      <c r="T77" s="708">
        <v>485002.28126000002</v>
      </c>
      <c r="U77" s="373"/>
    </row>
    <row r="78" spans="1:21" s="21" customFormat="1" ht="12.9" customHeight="1">
      <c r="A78" s="215" t="s">
        <v>640</v>
      </c>
      <c r="B78" s="707">
        <v>30400</v>
      </c>
      <c r="C78" s="709" t="s">
        <v>641</v>
      </c>
      <c r="D78" s="707">
        <v>60800</v>
      </c>
      <c r="E78" s="373"/>
      <c r="F78" s="708">
        <v>15322</v>
      </c>
      <c r="G78" s="708"/>
      <c r="H78" s="708">
        <v>675580.72942999995</v>
      </c>
      <c r="I78" s="708"/>
      <c r="J78" s="708">
        <v>22</v>
      </c>
      <c r="K78" s="708"/>
      <c r="L78" s="708">
        <v>1007.62325</v>
      </c>
      <c r="M78" s="708">
        <v>0</v>
      </c>
      <c r="N78" s="708">
        <v>22</v>
      </c>
      <c r="O78" s="708">
        <v>0</v>
      </c>
      <c r="P78" s="708">
        <v>1003.8078399999999</v>
      </c>
      <c r="Q78" s="708">
        <v>0</v>
      </c>
      <c r="R78" s="708">
        <v>15366</v>
      </c>
      <c r="S78" s="708">
        <v>0</v>
      </c>
      <c r="T78" s="708">
        <v>677592.16052000003</v>
      </c>
      <c r="U78" s="373"/>
    </row>
    <row r="79" spans="1:21" s="21" customFormat="1" ht="12.9" customHeight="1">
      <c r="A79" s="215" t="s">
        <v>640</v>
      </c>
      <c r="B79" s="707">
        <v>60800</v>
      </c>
      <c r="C79" s="709" t="s">
        <v>641</v>
      </c>
      <c r="D79" s="707">
        <v>121600</v>
      </c>
      <c r="E79" s="373"/>
      <c r="F79" s="708">
        <v>15818</v>
      </c>
      <c r="G79" s="708"/>
      <c r="H79" s="708">
        <v>1455915.3618099999</v>
      </c>
      <c r="I79" s="708"/>
      <c r="J79" s="708">
        <v>20</v>
      </c>
      <c r="K79" s="708"/>
      <c r="L79" s="708">
        <v>1615.319</v>
      </c>
      <c r="M79" s="708">
        <v>0</v>
      </c>
      <c r="N79" s="708">
        <v>23</v>
      </c>
      <c r="O79" s="708">
        <v>0</v>
      </c>
      <c r="P79" s="708">
        <v>2021.0405499999999</v>
      </c>
      <c r="Q79" s="708">
        <v>0</v>
      </c>
      <c r="R79" s="708">
        <v>15861</v>
      </c>
      <c r="S79" s="708">
        <v>0</v>
      </c>
      <c r="T79" s="708">
        <v>1459551.7213599999</v>
      </c>
      <c r="U79" s="373"/>
    </row>
    <row r="80" spans="1:21" s="21" customFormat="1" ht="12.9" customHeight="1">
      <c r="A80" s="215" t="s">
        <v>640</v>
      </c>
      <c r="B80" s="707">
        <v>121600</v>
      </c>
      <c r="C80" s="709" t="s">
        <v>641</v>
      </c>
      <c r="D80" s="707">
        <v>243200</v>
      </c>
      <c r="E80" s="373"/>
      <c r="F80" s="708">
        <v>6079</v>
      </c>
      <c r="G80" s="708"/>
      <c r="H80" s="708">
        <v>972957.01575999998</v>
      </c>
      <c r="I80" s="708"/>
      <c r="J80" s="708">
        <v>10</v>
      </c>
      <c r="K80" s="708"/>
      <c r="L80" s="708">
        <v>1765.16599</v>
      </c>
      <c r="M80" s="708">
        <v>0</v>
      </c>
      <c r="N80" s="708">
        <v>20</v>
      </c>
      <c r="O80" s="708">
        <v>0</v>
      </c>
      <c r="P80" s="708">
        <v>3572.2488900000003</v>
      </c>
      <c r="Q80" s="708">
        <v>0</v>
      </c>
      <c r="R80" s="708">
        <v>6109</v>
      </c>
      <c r="S80" s="708">
        <v>0</v>
      </c>
      <c r="T80" s="708">
        <v>978294.43064000004</v>
      </c>
      <c r="U80" s="373"/>
    </row>
    <row r="81" spans="1:21" s="21" customFormat="1" ht="12.9" customHeight="1">
      <c r="A81" s="215" t="s">
        <v>640</v>
      </c>
      <c r="B81" s="707">
        <v>243200</v>
      </c>
      <c r="C81" s="709" t="s">
        <v>641</v>
      </c>
      <c r="D81" s="707">
        <v>486400</v>
      </c>
      <c r="E81" s="373"/>
      <c r="F81" s="708">
        <v>1524</v>
      </c>
      <c r="G81" s="708"/>
      <c r="H81" s="708">
        <v>496257.67320999998</v>
      </c>
      <c r="I81" s="708"/>
      <c r="J81" s="708">
        <v>8</v>
      </c>
      <c r="K81" s="708"/>
      <c r="L81" s="708">
        <v>3259.0544900000004</v>
      </c>
      <c r="M81" s="708">
        <v>0</v>
      </c>
      <c r="N81" s="708">
        <v>11</v>
      </c>
      <c r="O81" s="708">
        <v>0</v>
      </c>
      <c r="P81" s="708">
        <v>4023.9531499999998</v>
      </c>
      <c r="Q81" s="708">
        <v>0</v>
      </c>
      <c r="R81" s="708">
        <v>1543</v>
      </c>
      <c r="S81" s="708">
        <v>0</v>
      </c>
      <c r="T81" s="708">
        <v>503540.68085</v>
      </c>
      <c r="U81" s="373"/>
    </row>
    <row r="82" spans="1:21" s="21" customFormat="1" ht="12.9" customHeight="1">
      <c r="A82" s="215" t="s">
        <v>640</v>
      </c>
      <c r="B82" s="707">
        <v>486400</v>
      </c>
      <c r="C82" s="709" t="s">
        <v>641</v>
      </c>
      <c r="D82" s="707">
        <v>729600</v>
      </c>
      <c r="E82" s="373"/>
      <c r="F82" s="708">
        <v>394</v>
      </c>
      <c r="G82" s="708"/>
      <c r="H82" s="708">
        <v>227877.37271999998</v>
      </c>
      <c r="I82" s="708"/>
      <c r="J82" s="708">
        <v>4</v>
      </c>
      <c r="K82" s="708"/>
      <c r="L82" s="708">
        <v>2139.46297</v>
      </c>
      <c r="M82" s="708">
        <v>0</v>
      </c>
      <c r="N82" s="708">
        <v>11</v>
      </c>
      <c r="O82" s="708">
        <v>0</v>
      </c>
      <c r="P82" s="708">
        <v>6535.2279100000005</v>
      </c>
      <c r="Q82" s="708">
        <v>0</v>
      </c>
      <c r="R82" s="708">
        <v>409</v>
      </c>
      <c r="S82" s="708">
        <v>0</v>
      </c>
      <c r="T82" s="708">
        <v>236552.06359999999</v>
      </c>
      <c r="U82" s="373"/>
    </row>
    <row r="83" spans="1:21" s="21" customFormat="1" ht="12.9" customHeight="1">
      <c r="A83" s="215" t="s">
        <v>640</v>
      </c>
      <c r="B83" s="707">
        <v>729600</v>
      </c>
      <c r="C83" s="709" t="s">
        <v>641</v>
      </c>
      <c r="D83" s="707">
        <v>972800</v>
      </c>
      <c r="E83" s="373"/>
      <c r="F83" s="708">
        <v>141</v>
      </c>
      <c r="G83" s="708"/>
      <c r="H83" s="708">
        <v>117381.82617</v>
      </c>
      <c r="I83" s="708"/>
      <c r="J83" s="708" t="s">
        <v>61</v>
      </c>
      <c r="K83" s="708"/>
      <c r="L83" s="708" t="s">
        <v>61</v>
      </c>
      <c r="M83" s="708">
        <v>0</v>
      </c>
      <c r="N83" s="708">
        <v>2</v>
      </c>
      <c r="O83" s="708">
        <v>0</v>
      </c>
      <c r="P83" s="708">
        <v>1699.27199</v>
      </c>
      <c r="Q83" s="708">
        <v>0</v>
      </c>
      <c r="R83" s="708">
        <v>143</v>
      </c>
      <c r="S83" s="708">
        <v>0</v>
      </c>
      <c r="T83" s="708">
        <v>119081.09815999999</v>
      </c>
      <c r="U83" s="373"/>
    </row>
    <row r="84" spans="1:21" s="21" customFormat="1" ht="12.9" customHeight="1">
      <c r="A84" s="215" t="s">
        <v>640</v>
      </c>
      <c r="B84" s="707">
        <v>972800</v>
      </c>
      <c r="C84" s="709" t="s">
        <v>641</v>
      </c>
      <c r="D84" s="707">
        <v>1216000</v>
      </c>
      <c r="E84" s="373"/>
      <c r="F84" s="708">
        <v>62</v>
      </c>
      <c r="G84" s="708"/>
      <c r="H84" s="708">
        <v>67184.734120000008</v>
      </c>
      <c r="I84" s="708"/>
      <c r="J84" s="708">
        <v>1</v>
      </c>
      <c r="K84" s="708"/>
      <c r="L84" s="708">
        <v>1090.75389</v>
      </c>
      <c r="M84" s="708">
        <v>0</v>
      </c>
      <c r="N84" s="708">
        <v>4</v>
      </c>
      <c r="O84" s="708">
        <v>0</v>
      </c>
      <c r="P84" s="708">
        <v>4144.7319900000002</v>
      </c>
      <c r="Q84" s="708">
        <v>0</v>
      </c>
      <c r="R84" s="708">
        <v>67</v>
      </c>
      <c r="S84" s="708">
        <v>0</v>
      </c>
      <c r="T84" s="708">
        <v>72420.22</v>
      </c>
      <c r="U84" s="373"/>
    </row>
    <row r="85" spans="1:21" s="21" customFormat="1" ht="12.9" customHeight="1">
      <c r="A85" s="215" t="s">
        <v>640</v>
      </c>
      <c r="B85" s="707">
        <v>1216000</v>
      </c>
      <c r="C85" s="709" t="s">
        <v>641</v>
      </c>
      <c r="D85" s="707">
        <v>1824000</v>
      </c>
      <c r="E85" s="373"/>
      <c r="F85" s="708">
        <v>44</v>
      </c>
      <c r="G85" s="708"/>
      <c r="H85" s="708">
        <v>65700.298269999999</v>
      </c>
      <c r="I85" s="708"/>
      <c r="J85" s="708">
        <v>1</v>
      </c>
      <c r="K85" s="708"/>
      <c r="L85" s="708">
        <v>1486.0962299999999</v>
      </c>
      <c r="M85" s="708">
        <v>0</v>
      </c>
      <c r="N85" s="708">
        <v>4</v>
      </c>
      <c r="O85" s="708">
        <v>0</v>
      </c>
      <c r="P85" s="708">
        <v>6225.0657199999996</v>
      </c>
      <c r="Q85" s="708">
        <v>0</v>
      </c>
      <c r="R85" s="708">
        <v>49</v>
      </c>
      <c r="S85" s="708">
        <v>0</v>
      </c>
      <c r="T85" s="708">
        <v>73411.460219999994</v>
      </c>
      <c r="U85" s="373"/>
    </row>
    <row r="86" spans="1:21" s="21" customFormat="1" ht="12.9" customHeight="1">
      <c r="A86" s="215" t="s">
        <v>640</v>
      </c>
      <c r="B86" s="707">
        <v>1824000</v>
      </c>
      <c r="C86" s="709" t="s">
        <v>641</v>
      </c>
      <c r="D86" s="707">
        <v>2432000</v>
      </c>
      <c r="E86" s="373"/>
      <c r="F86" s="708">
        <v>25</v>
      </c>
      <c r="G86" s="708"/>
      <c r="H86" s="708">
        <v>51503.001490000002</v>
      </c>
      <c r="I86" s="708"/>
      <c r="J86" s="708" t="s">
        <v>61</v>
      </c>
      <c r="K86" s="708"/>
      <c r="L86" s="708" t="s">
        <v>61</v>
      </c>
      <c r="M86" s="708">
        <v>0</v>
      </c>
      <c r="N86" s="708">
        <v>4</v>
      </c>
      <c r="O86" s="708">
        <v>0</v>
      </c>
      <c r="P86" s="708">
        <v>8659.4258800000007</v>
      </c>
      <c r="Q86" s="708">
        <v>0</v>
      </c>
      <c r="R86" s="708">
        <v>29</v>
      </c>
      <c r="S86" s="708">
        <v>0</v>
      </c>
      <c r="T86" s="708">
        <v>60162.427369999998</v>
      </c>
      <c r="U86" s="373"/>
    </row>
    <row r="87" spans="1:21" s="21" customFormat="1" ht="12.9" customHeight="1">
      <c r="A87" s="215" t="s">
        <v>640</v>
      </c>
      <c r="B87" s="707">
        <v>2432000</v>
      </c>
      <c r="C87" s="709" t="s">
        <v>641</v>
      </c>
      <c r="D87" s="707">
        <v>6080000</v>
      </c>
      <c r="E87" s="373"/>
      <c r="F87" s="708">
        <v>26</v>
      </c>
      <c r="G87" s="708"/>
      <c r="H87" s="708">
        <v>93961.328469999993</v>
      </c>
      <c r="I87" s="708"/>
      <c r="J87" s="708">
        <v>4</v>
      </c>
      <c r="K87" s="708"/>
      <c r="L87" s="708">
        <v>13815.91678</v>
      </c>
      <c r="M87" s="708">
        <v>0</v>
      </c>
      <c r="N87" s="708">
        <v>12</v>
      </c>
      <c r="O87" s="708">
        <v>0</v>
      </c>
      <c r="P87" s="708">
        <v>47578.415580000001</v>
      </c>
      <c r="Q87" s="708">
        <v>0</v>
      </c>
      <c r="R87" s="708">
        <v>42</v>
      </c>
      <c r="S87" s="708">
        <v>0</v>
      </c>
      <c r="T87" s="708">
        <v>155355.66083000001</v>
      </c>
      <c r="U87" s="373"/>
    </row>
    <row r="88" spans="1:21" s="21" customFormat="1" ht="12.9" customHeight="1">
      <c r="A88" s="215" t="s">
        <v>640</v>
      </c>
      <c r="B88" s="707">
        <v>6080000</v>
      </c>
      <c r="C88" s="709" t="s">
        <v>641</v>
      </c>
      <c r="D88" s="707">
        <v>12160000</v>
      </c>
      <c r="E88" s="373"/>
      <c r="F88" s="708">
        <v>5</v>
      </c>
      <c r="G88" s="708"/>
      <c r="H88" s="708">
        <v>35222.04679</v>
      </c>
      <c r="I88" s="708"/>
      <c r="J88" s="708" t="s">
        <v>61</v>
      </c>
      <c r="K88" s="708"/>
      <c r="L88" s="708" t="s">
        <v>61</v>
      </c>
      <c r="M88" s="708">
        <v>0</v>
      </c>
      <c r="N88" s="708">
        <v>14</v>
      </c>
      <c r="O88" s="708">
        <v>0</v>
      </c>
      <c r="P88" s="708">
        <v>114097.50979000001</v>
      </c>
      <c r="Q88" s="708">
        <v>0</v>
      </c>
      <c r="R88" s="708">
        <v>19</v>
      </c>
      <c r="S88" s="708">
        <v>0</v>
      </c>
      <c r="T88" s="708">
        <v>149319.55658</v>
      </c>
      <c r="U88" s="373"/>
    </row>
    <row r="89" spans="1:21" s="21" customFormat="1" ht="12.9" customHeight="1">
      <c r="A89" s="215" t="s">
        <v>640</v>
      </c>
      <c r="B89" s="707">
        <v>12160000</v>
      </c>
      <c r="C89" s="709" t="s">
        <v>641</v>
      </c>
      <c r="D89" s="710" t="s">
        <v>642</v>
      </c>
      <c r="E89" s="373"/>
      <c r="F89" s="708">
        <v>3</v>
      </c>
      <c r="G89" s="708"/>
      <c r="H89" s="708">
        <v>67400.638120000003</v>
      </c>
      <c r="I89" s="708"/>
      <c r="J89" s="708">
        <v>2</v>
      </c>
      <c r="K89" s="708"/>
      <c r="L89" s="708">
        <v>39409.666880000004</v>
      </c>
      <c r="M89" s="708">
        <v>0</v>
      </c>
      <c r="N89" s="708">
        <v>19</v>
      </c>
      <c r="O89" s="708">
        <v>0</v>
      </c>
      <c r="P89" s="708">
        <v>399005.01942999999</v>
      </c>
      <c r="Q89" s="708">
        <v>0</v>
      </c>
      <c r="R89" s="708">
        <v>24</v>
      </c>
      <c r="S89" s="708">
        <v>0</v>
      </c>
      <c r="T89" s="708">
        <v>505815.32442999998</v>
      </c>
      <c r="U89" s="373"/>
    </row>
    <row r="90" spans="1:21" s="25" customFormat="1" ht="12.15" customHeight="1" thickBot="1">
      <c r="A90" s="472"/>
      <c r="B90" s="15"/>
      <c r="C90" s="15"/>
      <c r="D90" s="15"/>
      <c r="E90" s="15"/>
      <c r="F90" s="702"/>
      <c r="G90" s="21"/>
      <c r="H90" s="702"/>
      <c r="I90" s="702"/>
      <c r="J90" s="702"/>
      <c r="K90" s="702"/>
      <c r="L90" s="702"/>
      <c r="M90" s="702"/>
      <c r="N90" s="702"/>
      <c r="O90" s="702"/>
      <c r="P90" s="702"/>
      <c r="Q90" s="702"/>
      <c r="R90" s="702"/>
      <c r="S90" s="702"/>
      <c r="T90" s="702"/>
    </row>
    <row r="91" spans="1:21" s="25" customFormat="1" ht="10.199999999999999">
      <c r="A91" s="712" t="s">
        <v>643</v>
      </c>
      <c r="B91" s="713"/>
      <c r="C91" s="713"/>
      <c r="D91" s="713"/>
      <c r="E91" s="713"/>
      <c r="F91" s="713"/>
      <c r="G91" s="713"/>
      <c r="H91" s="713"/>
      <c r="I91" s="713"/>
      <c r="J91" s="713"/>
      <c r="K91" s="713"/>
      <c r="L91" s="713"/>
      <c r="M91" s="713"/>
      <c r="N91" s="713"/>
      <c r="O91" s="713"/>
      <c r="P91" s="713"/>
      <c r="Q91" s="713"/>
      <c r="R91" s="713"/>
      <c r="S91" s="713"/>
      <c r="T91" s="713"/>
    </row>
    <row r="92" spans="1:21">
      <c r="A92" s="95"/>
      <c r="B92" s="15"/>
      <c r="C92" s="21"/>
      <c r="D92" s="21"/>
      <c r="E92" s="21"/>
      <c r="F92" s="15"/>
      <c r="G92" s="15"/>
      <c r="H92" s="15"/>
      <c r="I92" s="15"/>
      <c r="J92" s="15"/>
      <c r="K92" s="15"/>
      <c r="L92" s="15"/>
      <c r="M92" s="15"/>
      <c r="N92" s="15"/>
      <c r="O92" s="15"/>
      <c r="P92" s="15"/>
      <c r="Q92" s="15"/>
      <c r="R92" s="15"/>
      <c r="S92" s="15"/>
      <c r="T92" s="15"/>
    </row>
    <row r="93" spans="1:21">
      <c r="A93" s="15"/>
      <c r="B93" s="15"/>
      <c r="C93" s="15"/>
      <c r="D93" s="21"/>
      <c r="E93" s="15"/>
      <c r="F93" s="708"/>
      <c r="G93" s="15"/>
      <c r="H93" s="708"/>
      <c r="I93" s="15"/>
      <c r="J93" s="708"/>
      <c r="K93" s="15"/>
      <c r="L93" s="708"/>
      <c r="M93" s="15"/>
      <c r="N93" s="708"/>
      <c r="O93" s="15"/>
      <c r="P93" s="708"/>
      <c r="Q93" s="15"/>
      <c r="R93" s="708"/>
      <c r="S93" s="15"/>
      <c r="T93" s="708"/>
    </row>
    <row r="94" spans="1:21">
      <c r="A94" s="15"/>
      <c r="B94" s="15"/>
      <c r="C94" s="15"/>
      <c r="D94" s="15"/>
      <c r="E94" s="15"/>
      <c r="F94" s="708"/>
      <c r="G94" s="15"/>
      <c r="H94" s="708"/>
      <c r="I94" s="15"/>
      <c r="J94" s="708"/>
      <c r="K94" s="15"/>
      <c r="L94" s="708"/>
      <c r="M94" s="15"/>
      <c r="N94" s="708"/>
      <c r="O94" s="15"/>
      <c r="P94" s="708"/>
      <c r="Q94" s="15"/>
      <c r="R94" s="708"/>
      <c r="S94" s="15"/>
      <c r="T94" s="708"/>
    </row>
    <row r="95" spans="1:21">
      <c r="A95" s="15"/>
      <c r="B95" s="15"/>
      <c r="C95" s="15"/>
      <c r="D95" s="15"/>
      <c r="E95" s="15"/>
      <c r="F95" s="708"/>
      <c r="G95" s="15"/>
      <c r="H95" s="15"/>
      <c r="I95" s="15"/>
      <c r="J95" s="15"/>
      <c r="K95" s="15"/>
      <c r="L95" s="15"/>
      <c r="M95" s="15"/>
      <c r="N95" s="15"/>
      <c r="O95" s="15"/>
      <c r="P95" s="15"/>
      <c r="Q95" s="15"/>
      <c r="R95" s="15"/>
      <c r="S95" s="15"/>
      <c r="T95" s="15"/>
    </row>
    <row r="96" spans="1:21">
      <c r="A96" s="15"/>
      <c r="B96" s="15"/>
      <c r="C96" s="15"/>
      <c r="D96" s="15"/>
      <c r="E96" s="15"/>
      <c r="F96" s="708"/>
      <c r="G96" s="15"/>
      <c r="H96" s="15"/>
      <c r="I96" s="15"/>
      <c r="J96" s="15"/>
      <c r="K96" s="15"/>
      <c r="L96" s="15"/>
      <c r="M96" s="15"/>
      <c r="N96" s="15"/>
      <c r="O96" s="15"/>
      <c r="P96" s="15"/>
      <c r="Q96" s="15"/>
      <c r="R96" s="15"/>
      <c r="S96" s="15"/>
      <c r="T96" s="15"/>
    </row>
    <row r="97" spans="1:20">
      <c r="A97" s="15"/>
      <c r="B97" s="15"/>
      <c r="C97" s="15"/>
      <c r="D97" s="15"/>
      <c r="E97" s="15"/>
      <c r="F97" s="708"/>
      <c r="G97" s="15"/>
      <c r="H97" s="15"/>
      <c r="I97" s="15"/>
      <c r="J97" s="15"/>
      <c r="K97" s="15"/>
      <c r="L97" s="15"/>
      <c r="M97" s="15"/>
      <c r="N97" s="15"/>
      <c r="O97" s="15"/>
      <c r="P97" s="15"/>
      <c r="Q97" s="15"/>
      <c r="R97" s="15"/>
      <c r="S97" s="15"/>
      <c r="T97" s="15"/>
    </row>
    <row r="98" spans="1:20">
      <c r="A98" s="15"/>
      <c r="B98" s="15"/>
      <c r="C98" s="15"/>
      <c r="D98" s="15"/>
      <c r="E98" s="15"/>
      <c r="F98" s="708"/>
      <c r="G98" s="15"/>
      <c r="H98" s="15"/>
      <c r="I98" s="15"/>
      <c r="J98" s="15"/>
      <c r="K98" s="15"/>
      <c r="L98" s="15"/>
      <c r="M98" s="15"/>
      <c r="N98" s="15"/>
      <c r="O98" s="15"/>
      <c r="P98" s="15"/>
      <c r="Q98" s="15"/>
      <c r="R98" s="15"/>
      <c r="S98" s="15"/>
      <c r="T98" s="15"/>
    </row>
    <row r="99" spans="1:20">
      <c r="A99" s="15"/>
      <c r="B99" s="15"/>
      <c r="C99" s="15"/>
      <c r="D99" s="15"/>
      <c r="E99" s="15"/>
      <c r="F99" s="708"/>
      <c r="G99" s="15"/>
      <c r="H99" s="15"/>
      <c r="I99" s="15"/>
      <c r="J99" s="15"/>
      <c r="K99" s="15"/>
      <c r="L99" s="15"/>
      <c r="M99" s="15"/>
      <c r="N99" s="15"/>
      <c r="O99" s="15"/>
      <c r="P99" s="15"/>
      <c r="Q99" s="15"/>
      <c r="R99" s="15"/>
      <c r="S99" s="15"/>
      <c r="T99" s="15"/>
    </row>
    <row r="100" spans="1:20">
      <c r="A100" s="15"/>
      <c r="B100" s="15"/>
      <c r="C100" s="15"/>
      <c r="D100" s="15"/>
      <c r="E100" s="15"/>
      <c r="F100" s="708"/>
      <c r="G100" s="15"/>
      <c r="H100" s="15"/>
      <c r="I100" s="15"/>
      <c r="J100" s="15"/>
      <c r="K100" s="15"/>
      <c r="L100" s="15"/>
      <c r="M100" s="15"/>
      <c r="N100" s="15"/>
      <c r="O100" s="15"/>
      <c r="P100" s="15"/>
      <c r="Q100" s="15"/>
      <c r="R100" s="15"/>
      <c r="S100" s="15"/>
      <c r="T100" s="15"/>
    </row>
    <row r="101" spans="1:20">
      <c r="A101" s="15"/>
      <c r="B101" s="15"/>
      <c r="C101" s="15"/>
      <c r="D101" s="15"/>
      <c r="E101" s="15"/>
      <c r="F101" s="708"/>
      <c r="G101" s="15"/>
      <c r="H101" s="15"/>
      <c r="I101" s="15"/>
      <c r="J101" s="15"/>
      <c r="K101" s="15"/>
      <c r="L101" s="15"/>
      <c r="M101" s="15"/>
      <c r="N101" s="15"/>
      <c r="O101" s="15"/>
      <c r="P101" s="15"/>
      <c r="Q101" s="15"/>
      <c r="R101" s="15"/>
      <c r="S101" s="15"/>
      <c r="T101" s="15"/>
    </row>
    <row r="102" spans="1:20">
      <c r="A102" s="15"/>
      <c r="B102" s="15"/>
      <c r="C102" s="15"/>
      <c r="D102" s="15"/>
      <c r="E102" s="15"/>
      <c r="F102" s="708"/>
      <c r="G102" s="15"/>
      <c r="H102" s="15"/>
      <c r="I102" s="15"/>
      <c r="J102" s="15"/>
      <c r="K102" s="15"/>
      <c r="L102" s="15"/>
      <c r="M102" s="15"/>
      <c r="N102" s="15"/>
      <c r="O102" s="15"/>
      <c r="P102" s="15"/>
      <c r="Q102" s="15"/>
      <c r="R102" s="15"/>
      <c r="S102" s="15"/>
      <c r="T102" s="15"/>
    </row>
    <row r="103" spans="1:20">
      <c r="A103" s="15"/>
      <c r="B103" s="15"/>
      <c r="C103" s="15"/>
      <c r="D103" s="15"/>
      <c r="E103" s="15"/>
      <c r="F103" s="708"/>
      <c r="G103" s="15"/>
      <c r="H103" s="15"/>
      <c r="I103" s="15"/>
      <c r="J103" s="15"/>
      <c r="K103" s="15"/>
      <c r="L103" s="15"/>
      <c r="M103" s="15"/>
      <c r="N103" s="15"/>
      <c r="O103" s="15"/>
      <c r="P103" s="15"/>
      <c r="Q103" s="15"/>
      <c r="R103" s="15"/>
      <c r="S103" s="15"/>
      <c r="T103" s="15"/>
    </row>
    <row r="104" spans="1:20">
      <c r="A104" s="15"/>
      <c r="B104" s="15"/>
      <c r="C104" s="15"/>
      <c r="D104" s="15"/>
      <c r="E104" s="15"/>
      <c r="F104" s="708"/>
      <c r="G104" s="15"/>
      <c r="H104" s="15"/>
      <c r="I104" s="15"/>
      <c r="J104" s="15"/>
      <c r="K104" s="15"/>
      <c r="L104" s="15"/>
      <c r="M104" s="15"/>
      <c r="N104" s="15"/>
      <c r="O104" s="15"/>
      <c r="P104" s="15"/>
      <c r="Q104" s="15"/>
      <c r="R104" s="15"/>
      <c r="S104" s="15"/>
      <c r="T104" s="15"/>
    </row>
    <row r="105" spans="1:20" ht="13.8">
      <c r="A105" s="714"/>
      <c r="B105" s="714"/>
      <c r="C105" s="714"/>
      <c r="D105" s="714"/>
      <c r="E105" s="714"/>
      <c r="F105" s="715"/>
      <c r="G105" s="714"/>
      <c r="H105" s="714"/>
      <c r="I105" s="714"/>
      <c r="J105" s="714"/>
      <c r="K105" s="714"/>
      <c r="L105" s="714"/>
      <c r="M105" s="714"/>
      <c r="N105" s="714"/>
      <c r="O105" s="714"/>
      <c r="P105" s="714"/>
      <c r="Q105" s="714"/>
      <c r="R105" s="714"/>
      <c r="S105" s="714"/>
      <c r="T105" s="714"/>
    </row>
    <row r="106" spans="1:20" ht="13.8">
      <c r="A106" s="714"/>
      <c r="B106" s="714"/>
      <c r="C106" s="714"/>
      <c r="D106" s="714"/>
      <c r="E106" s="714"/>
      <c r="F106" s="715"/>
      <c r="G106" s="714"/>
      <c r="H106" s="714"/>
      <c r="I106" s="714"/>
      <c r="J106" s="714"/>
      <c r="K106" s="714"/>
      <c r="L106" s="714"/>
      <c r="M106" s="714"/>
      <c r="N106" s="714"/>
      <c r="O106" s="714"/>
      <c r="P106" s="714"/>
      <c r="Q106" s="714"/>
      <c r="R106" s="714"/>
      <c r="S106" s="714"/>
      <c r="T106" s="714"/>
    </row>
    <row r="107" spans="1:20" ht="13.8">
      <c r="A107" s="714"/>
      <c r="B107" s="714"/>
      <c r="C107" s="714"/>
      <c r="D107" s="714"/>
      <c r="E107" s="714"/>
      <c r="F107" s="714"/>
      <c r="G107" s="714"/>
      <c r="H107" s="714"/>
      <c r="I107" s="714"/>
      <c r="J107" s="714"/>
      <c r="K107" s="714"/>
      <c r="L107" s="714"/>
      <c r="M107" s="714"/>
      <c r="N107" s="714"/>
      <c r="O107" s="714"/>
      <c r="P107" s="714"/>
      <c r="Q107" s="714"/>
      <c r="R107" s="714"/>
      <c r="S107" s="714"/>
      <c r="T107" s="714"/>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A70FDB7F-F99B-45B1-AD39-0100901D5AC4}"/>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0E6E-FB44-44A5-9CB5-F0C780F6F303}">
  <dimension ref="A1:J20"/>
  <sheetViews>
    <sheetView showGridLines="0" zoomScaleNormal="75" workbookViewId="0"/>
  </sheetViews>
  <sheetFormatPr baseColWidth="10" defaultRowHeight="13.2"/>
  <cols>
    <col min="1" max="1" width="41.44140625" style="7" customWidth="1"/>
    <col min="2" max="3" width="22.44140625" style="7" customWidth="1"/>
    <col min="4" max="4" width="23.44140625" style="7" bestFit="1" customWidth="1"/>
    <col min="5" max="6" width="22.44140625" style="7" customWidth="1"/>
    <col min="7" max="256" width="11.5546875" style="7"/>
    <col min="257" max="257" width="41.44140625" style="7" customWidth="1"/>
    <col min="258" max="259" width="22.44140625" style="7" customWidth="1"/>
    <col min="260" max="260" width="23.44140625" style="7" bestFit="1" customWidth="1"/>
    <col min="261" max="262" width="22.44140625" style="7" customWidth="1"/>
    <col min="263" max="512" width="11.5546875" style="7"/>
    <col min="513" max="513" width="41.44140625" style="7" customWidth="1"/>
    <col min="514" max="515" width="22.44140625" style="7" customWidth="1"/>
    <col min="516" max="516" width="23.44140625" style="7" bestFit="1" customWidth="1"/>
    <col min="517" max="518" width="22.44140625" style="7" customWidth="1"/>
    <col min="519" max="768" width="11.5546875" style="7"/>
    <col min="769" max="769" width="41.44140625" style="7" customWidth="1"/>
    <col min="770" max="771" width="22.44140625" style="7" customWidth="1"/>
    <col min="772" max="772" width="23.44140625" style="7" bestFit="1" customWidth="1"/>
    <col min="773" max="774" width="22.44140625" style="7" customWidth="1"/>
    <col min="775" max="1024" width="11.5546875" style="7"/>
    <col min="1025" max="1025" width="41.44140625" style="7" customWidth="1"/>
    <col min="1026" max="1027" width="22.44140625" style="7" customWidth="1"/>
    <col min="1028" max="1028" width="23.44140625" style="7" bestFit="1" customWidth="1"/>
    <col min="1029" max="1030" width="22.44140625" style="7" customWidth="1"/>
    <col min="1031" max="1280" width="11.5546875" style="7"/>
    <col min="1281" max="1281" width="41.44140625" style="7" customWidth="1"/>
    <col min="1282" max="1283" width="22.44140625" style="7" customWidth="1"/>
    <col min="1284" max="1284" width="23.44140625" style="7" bestFit="1" customWidth="1"/>
    <col min="1285" max="1286" width="22.44140625" style="7" customWidth="1"/>
    <col min="1287" max="1536" width="11.5546875" style="7"/>
    <col min="1537" max="1537" width="41.44140625" style="7" customWidth="1"/>
    <col min="1538" max="1539" width="22.44140625" style="7" customWidth="1"/>
    <col min="1540" max="1540" width="23.44140625" style="7" bestFit="1" customWidth="1"/>
    <col min="1541" max="1542" width="22.44140625" style="7" customWidth="1"/>
    <col min="1543" max="1792" width="11.5546875" style="7"/>
    <col min="1793" max="1793" width="41.44140625" style="7" customWidth="1"/>
    <col min="1794" max="1795" width="22.44140625" style="7" customWidth="1"/>
    <col min="1796" max="1796" width="23.44140625" style="7" bestFit="1" customWidth="1"/>
    <col min="1797" max="1798" width="22.44140625" style="7" customWidth="1"/>
    <col min="1799" max="2048" width="11.5546875" style="7"/>
    <col min="2049" max="2049" width="41.44140625" style="7" customWidth="1"/>
    <col min="2050" max="2051" width="22.44140625" style="7" customWidth="1"/>
    <col min="2052" max="2052" width="23.44140625" style="7" bestFit="1" customWidth="1"/>
    <col min="2053" max="2054" width="22.44140625" style="7" customWidth="1"/>
    <col min="2055" max="2304" width="11.5546875" style="7"/>
    <col min="2305" max="2305" width="41.44140625" style="7" customWidth="1"/>
    <col min="2306" max="2307" width="22.44140625" style="7" customWidth="1"/>
    <col min="2308" max="2308" width="23.44140625" style="7" bestFit="1" customWidth="1"/>
    <col min="2309" max="2310" width="22.44140625" style="7" customWidth="1"/>
    <col min="2311" max="2560" width="11.5546875" style="7"/>
    <col min="2561" max="2561" width="41.44140625" style="7" customWidth="1"/>
    <col min="2562" max="2563" width="22.44140625" style="7" customWidth="1"/>
    <col min="2564" max="2564" width="23.44140625" style="7" bestFit="1" customWidth="1"/>
    <col min="2565" max="2566" width="22.44140625" style="7" customWidth="1"/>
    <col min="2567" max="2816" width="11.5546875" style="7"/>
    <col min="2817" max="2817" width="41.44140625" style="7" customWidth="1"/>
    <col min="2818" max="2819" width="22.44140625" style="7" customWidth="1"/>
    <col min="2820" max="2820" width="23.44140625" style="7" bestFit="1" customWidth="1"/>
    <col min="2821" max="2822" width="22.44140625" style="7" customWidth="1"/>
    <col min="2823" max="3072" width="11.5546875" style="7"/>
    <col min="3073" max="3073" width="41.44140625" style="7" customWidth="1"/>
    <col min="3074" max="3075" width="22.44140625" style="7" customWidth="1"/>
    <col min="3076" max="3076" width="23.44140625" style="7" bestFit="1" customWidth="1"/>
    <col min="3077" max="3078" width="22.44140625" style="7" customWidth="1"/>
    <col min="3079" max="3328" width="11.5546875" style="7"/>
    <col min="3329" max="3329" width="41.44140625" style="7" customWidth="1"/>
    <col min="3330" max="3331" width="22.44140625" style="7" customWidth="1"/>
    <col min="3332" max="3332" width="23.44140625" style="7" bestFit="1" customWidth="1"/>
    <col min="3333" max="3334" width="22.44140625" style="7" customWidth="1"/>
    <col min="3335" max="3584" width="11.5546875" style="7"/>
    <col min="3585" max="3585" width="41.44140625" style="7" customWidth="1"/>
    <col min="3586" max="3587" width="22.44140625" style="7" customWidth="1"/>
    <col min="3588" max="3588" width="23.44140625" style="7" bestFit="1" customWidth="1"/>
    <col min="3589" max="3590" width="22.44140625" style="7" customWidth="1"/>
    <col min="3591" max="3840" width="11.5546875" style="7"/>
    <col min="3841" max="3841" width="41.44140625" style="7" customWidth="1"/>
    <col min="3842" max="3843" width="22.44140625" style="7" customWidth="1"/>
    <col min="3844" max="3844" width="23.44140625" style="7" bestFit="1" customWidth="1"/>
    <col min="3845" max="3846" width="22.44140625" style="7" customWidth="1"/>
    <col min="3847" max="4096" width="11.5546875" style="7"/>
    <col min="4097" max="4097" width="41.44140625" style="7" customWidth="1"/>
    <col min="4098" max="4099" width="22.44140625" style="7" customWidth="1"/>
    <col min="4100" max="4100" width="23.44140625" style="7" bestFit="1" customWidth="1"/>
    <col min="4101" max="4102" width="22.44140625" style="7" customWidth="1"/>
    <col min="4103" max="4352" width="11.5546875" style="7"/>
    <col min="4353" max="4353" width="41.44140625" style="7" customWidth="1"/>
    <col min="4354" max="4355" width="22.44140625" style="7" customWidth="1"/>
    <col min="4356" max="4356" width="23.44140625" style="7" bestFit="1" customWidth="1"/>
    <col min="4357" max="4358" width="22.44140625" style="7" customWidth="1"/>
    <col min="4359" max="4608" width="11.5546875" style="7"/>
    <col min="4609" max="4609" width="41.44140625" style="7" customWidth="1"/>
    <col min="4610" max="4611" width="22.44140625" style="7" customWidth="1"/>
    <col min="4612" max="4612" width="23.44140625" style="7" bestFit="1" customWidth="1"/>
    <col min="4613" max="4614" width="22.44140625" style="7" customWidth="1"/>
    <col min="4615" max="4864" width="11.5546875" style="7"/>
    <col min="4865" max="4865" width="41.44140625" style="7" customWidth="1"/>
    <col min="4866" max="4867" width="22.44140625" style="7" customWidth="1"/>
    <col min="4868" max="4868" width="23.44140625" style="7" bestFit="1" customWidth="1"/>
    <col min="4869" max="4870" width="22.44140625" style="7" customWidth="1"/>
    <col min="4871" max="5120" width="11.5546875" style="7"/>
    <col min="5121" max="5121" width="41.44140625" style="7" customWidth="1"/>
    <col min="5122" max="5123" width="22.44140625" style="7" customWidth="1"/>
    <col min="5124" max="5124" width="23.44140625" style="7" bestFit="1" customWidth="1"/>
    <col min="5125" max="5126" width="22.44140625" style="7" customWidth="1"/>
    <col min="5127" max="5376" width="11.5546875" style="7"/>
    <col min="5377" max="5377" width="41.44140625" style="7" customWidth="1"/>
    <col min="5378" max="5379" width="22.44140625" style="7" customWidth="1"/>
    <col min="5380" max="5380" width="23.44140625" style="7" bestFit="1" customWidth="1"/>
    <col min="5381" max="5382" width="22.44140625" style="7" customWidth="1"/>
    <col min="5383" max="5632" width="11.5546875" style="7"/>
    <col min="5633" max="5633" width="41.44140625" style="7" customWidth="1"/>
    <col min="5634" max="5635" width="22.44140625" style="7" customWidth="1"/>
    <col min="5636" max="5636" width="23.44140625" style="7" bestFit="1" customWidth="1"/>
    <col min="5637" max="5638" width="22.44140625" style="7" customWidth="1"/>
    <col min="5639" max="5888" width="11.5546875" style="7"/>
    <col min="5889" max="5889" width="41.44140625" style="7" customWidth="1"/>
    <col min="5890" max="5891" width="22.44140625" style="7" customWidth="1"/>
    <col min="5892" max="5892" width="23.44140625" style="7" bestFit="1" customWidth="1"/>
    <col min="5893" max="5894" width="22.44140625" style="7" customWidth="1"/>
    <col min="5895" max="6144" width="11.5546875" style="7"/>
    <col min="6145" max="6145" width="41.44140625" style="7" customWidth="1"/>
    <col min="6146" max="6147" width="22.44140625" style="7" customWidth="1"/>
    <col min="6148" max="6148" width="23.44140625" style="7" bestFit="1" customWidth="1"/>
    <col min="6149" max="6150" width="22.44140625" style="7" customWidth="1"/>
    <col min="6151" max="6400" width="11.5546875" style="7"/>
    <col min="6401" max="6401" width="41.44140625" style="7" customWidth="1"/>
    <col min="6402" max="6403" width="22.44140625" style="7" customWidth="1"/>
    <col min="6404" max="6404" width="23.44140625" style="7" bestFit="1" customWidth="1"/>
    <col min="6405" max="6406" width="22.44140625" style="7" customWidth="1"/>
    <col min="6407" max="6656" width="11.5546875" style="7"/>
    <col min="6657" max="6657" width="41.44140625" style="7" customWidth="1"/>
    <col min="6658" max="6659" width="22.44140625" style="7" customWidth="1"/>
    <col min="6660" max="6660" width="23.44140625" style="7" bestFit="1" customWidth="1"/>
    <col min="6661" max="6662" width="22.44140625" style="7" customWidth="1"/>
    <col min="6663" max="6912" width="11.5546875" style="7"/>
    <col min="6913" max="6913" width="41.44140625" style="7" customWidth="1"/>
    <col min="6914" max="6915" width="22.44140625" style="7" customWidth="1"/>
    <col min="6916" max="6916" width="23.44140625" style="7" bestFit="1" customWidth="1"/>
    <col min="6917" max="6918" width="22.44140625" style="7" customWidth="1"/>
    <col min="6919" max="7168" width="11.5546875" style="7"/>
    <col min="7169" max="7169" width="41.44140625" style="7" customWidth="1"/>
    <col min="7170" max="7171" width="22.44140625" style="7" customWidth="1"/>
    <col min="7172" max="7172" width="23.44140625" style="7" bestFit="1" customWidth="1"/>
    <col min="7173" max="7174" width="22.44140625" style="7" customWidth="1"/>
    <col min="7175" max="7424" width="11.5546875" style="7"/>
    <col min="7425" max="7425" width="41.44140625" style="7" customWidth="1"/>
    <col min="7426" max="7427" width="22.44140625" style="7" customWidth="1"/>
    <col min="7428" max="7428" width="23.44140625" style="7" bestFit="1" customWidth="1"/>
    <col min="7429" max="7430" width="22.44140625" style="7" customWidth="1"/>
    <col min="7431" max="7680" width="11.5546875" style="7"/>
    <col min="7681" max="7681" width="41.44140625" style="7" customWidth="1"/>
    <col min="7682" max="7683" width="22.44140625" style="7" customWidth="1"/>
    <col min="7684" max="7684" width="23.44140625" style="7" bestFit="1" customWidth="1"/>
    <col min="7685" max="7686" width="22.44140625" style="7" customWidth="1"/>
    <col min="7687" max="7936" width="11.5546875" style="7"/>
    <col min="7937" max="7937" width="41.44140625" style="7" customWidth="1"/>
    <col min="7938" max="7939" width="22.44140625" style="7" customWidth="1"/>
    <col min="7940" max="7940" width="23.44140625" style="7" bestFit="1" customWidth="1"/>
    <col min="7941" max="7942" width="22.44140625" style="7" customWidth="1"/>
    <col min="7943" max="8192" width="11.5546875" style="7"/>
    <col min="8193" max="8193" width="41.44140625" style="7" customWidth="1"/>
    <col min="8194" max="8195" width="22.44140625" style="7" customWidth="1"/>
    <col min="8196" max="8196" width="23.44140625" style="7" bestFit="1" customWidth="1"/>
    <col min="8197" max="8198" width="22.44140625" style="7" customWidth="1"/>
    <col min="8199" max="8448" width="11.5546875" style="7"/>
    <col min="8449" max="8449" width="41.44140625" style="7" customWidth="1"/>
    <col min="8450" max="8451" width="22.44140625" style="7" customWidth="1"/>
    <col min="8452" max="8452" width="23.44140625" style="7" bestFit="1" customWidth="1"/>
    <col min="8453" max="8454" width="22.44140625" style="7" customWidth="1"/>
    <col min="8455" max="8704" width="11.5546875" style="7"/>
    <col min="8705" max="8705" width="41.44140625" style="7" customWidth="1"/>
    <col min="8706" max="8707" width="22.44140625" style="7" customWidth="1"/>
    <col min="8708" max="8708" width="23.44140625" style="7" bestFit="1" customWidth="1"/>
    <col min="8709" max="8710" width="22.44140625" style="7" customWidth="1"/>
    <col min="8711" max="8960" width="11.5546875" style="7"/>
    <col min="8961" max="8961" width="41.44140625" style="7" customWidth="1"/>
    <col min="8962" max="8963" width="22.44140625" style="7" customWidth="1"/>
    <col min="8964" max="8964" width="23.44140625" style="7" bestFit="1" customWidth="1"/>
    <col min="8965" max="8966" width="22.44140625" style="7" customWidth="1"/>
    <col min="8967" max="9216" width="11.5546875" style="7"/>
    <col min="9217" max="9217" width="41.44140625" style="7" customWidth="1"/>
    <col min="9218" max="9219" width="22.44140625" style="7" customWidth="1"/>
    <col min="9220" max="9220" width="23.44140625" style="7" bestFit="1" customWidth="1"/>
    <col min="9221" max="9222" width="22.44140625" style="7" customWidth="1"/>
    <col min="9223" max="9472" width="11.5546875" style="7"/>
    <col min="9473" max="9473" width="41.44140625" style="7" customWidth="1"/>
    <col min="9474" max="9475" width="22.44140625" style="7" customWidth="1"/>
    <col min="9476" max="9476" width="23.44140625" style="7" bestFit="1" customWidth="1"/>
    <col min="9477" max="9478" width="22.44140625" style="7" customWidth="1"/>
    <col min="9479" max="9728" width="11.5546875" style="7"/>
    <col min="9729" max="9729" width="41.44140625" style="7" customWidth="1"/>
    <col min="9730" max="9731" width="22.44140625" style="7" customWidth="1"/>
    <col min="9732" max="9732" width="23.44140625" style="7" bestFit="1" customWidth="1"/>
    <col min="9733" max="9734" width="22.44140625" style="7" customWidth="1"/>
    <col min="9735" max="9984" width="11.5546875" style="7"/>
    <col min="9985" max="9985" width="41.44140625" style="7" customWidth="1"/>
    <col min="9986" max="9987" width="22.44140625" style="7" customWidth="1"/>
    <col min="9988" max="9988" width="23.44140625" style="7" bestFit="1" customWidth="1"/>
    <col min="9989" max="9990" width="22.44140625" style="7" customWidth="1"/>
    <col min="9991" max="10240" width="11.5546875" style="7"/>
    <col min="10241" max="10241" width="41.44140625" style="7" customWidth="1"/>
    <col min="10242" max="10243" width="22.44140625" style="7" customWidth="1"/>
    <col min="10244" max="10244" width="23.44140625" style="7" bestFit="1" customWidth="1"/>
    <col min="10245" max="10246" width="22.44140625" style="7" customWidth="1"/>
    <col min="10247" max="10496" width="11.5546875" style="7"/>
    <col min="10497" max="10497" width="41.44140625" style="7" customWidth="1"/>
    <col min="10498" max="10499" width="22.44140625" style="7" customWidth="1"/>
    <col min="10500" max="10500" width="23.44140625" style="7" bestFit="1" customWidth="1"/>
    <col min="10501" max="10502" width="22.44140625" style="7" customWidth="1"/>
    <col min="10503" max="10752" width="11.5546875" style="7"/>
    <col min="10753" max="10753" width="41.44140625" style="7" customWidth="1"/>
    <col min="10754" max="10755" width="22.44140625" style="7" customWidth="1"/>
    <col min="10756" max="10756" width="23.44140625" style="7" bestFit="1" customWidth="1"/>
    <col min="10757" max="10758" width="22.44140625" style="7" customWidth="1"/>
    <col min="10759" max="11008" width="11.5546875" style="7"/>
    <col min="11009" max="11009" width="41.44140625" style="7" customWidth="1"/>
    <col min="11010" max="11011" width="22.44140625" style="7" customWidth="1"/>
    <col min="11012" max="11012" width="23.44140625" style="7" bestFit="1" customWidth="1"/>
    <col min="11013" max="11014" width="22.44140625" style="7" customWidth="1"/>
    <col min="11015" max="11264" width="11.5546875" style="7"/>
    <col min="11265" max="11265" width="41.44140625" style="7" customWidth="1"/>
    <col min="11266" max="11267" width="22.44140625" style="7" customWidth="1"/>
    <col min="11268" max="11268" width="23.44140625" style="7" bestFit="1" customWidth="1"/>
    <col min="11269" max="11270" width="22.44140625" style="7" customWidth="1"/>
    <col min="11271" max="11520" width="11.5546875" style="7"/>
    <col min="11521" max="11521" width="41.44140625" style="7" customWidth="1"/>
    <col min="11522" max="11523" width="22.44140625" style="7" customWidth="1"/>
    <col min="11524" max="11524" width="23.44140625" style="7" bestFit="1" customWidth="1"/>
    <col min="11525" max="11526" width="22.44140625" style="7" customWidth="1"/>
    <col min="11527" max="11776" width="11.5546875" style="7"/>
    <col min="11777" max="11777" width="41.44140625" style="7" customWidth="1"/>
    <col min="11778" max="11779" width="22.44140625" style="7" customWidth="1"/>
    <col min="11780" max="11780" width="23.44140625" style="7" bestFit="1" customWidth="1"/>
    <col min="11781" max="11782" width="22.44140625" style="7" customWidth="1"/>
    <col min="11783" max="12032" width="11.5546875" style="7"/>
    <col min="12033" max="12033" width="41.44140625" style="7" customWidth="1"/>
    <col min="12034" max="12035" width="22.44140625" style="7" customWidth="1"/>
    <col min="12036" max="12036" width="23.44140625" style="7" bestFit="1" customWidth="1"/>
    <col min="12037" max="12038" width="22.44140625" style="7" customWidth="1"/>
    <col min="12039" max="12288" width="11.5546875" style="7"/>
    <col min="12289" max="12289" width="41.44140625" style="7" customWidth="1"/>
    <col min="12290" max="12291" width="22.44140625" style="7" customWidth="1"/>
    <col min="12292" max="12292" width="23.44140625" style="7" bestFit="1" customWidth="1"/>
    <col min="12293" max="12294" width="22.44140625" style="7" customWidth="1"/>
    <col min="12295" max="12544" width="11.5546875" style="7"/>
    <col min="12545" max="12545" width="41.44140625" style="7" customWidth="1"/>
    <col min="12546" max="12547" width="22.44140625" style="7" customWidth="1"/>
    <col min="12548" max="12548" width="23.44140625" style="7" bestFit="1" customWidth="1"/>
    <col min="12549" max="12550" width="22.44140625" style="7" customWidth="1"/>
    <col min="12551" max="12800" width="11.5546875" style="7"/>
    <col min="12801" max="12801" width="41.44140625" style="7" customWidth="1"/>
    <col min="12802" max="12803" width="22.44140625" style="7" customWidth="1"/>
    <col min="12804" max="12804" width="23.44140625" style="7" bestFit="1" customWidth="1"/>
    <col min="12805" max="12806" width="22.44140625" style="7" customWidth="1"/>
    <col min="12807" max="13056" width="11.5546875" style="7"/>
    <col min="13057" max="13057" width="41.44140625" style="7" customWidth="1"/>
    <col min="13058" max="13059" width="22.44140625" style="7" customWidth="1"/>
    <col min="13060" max="13060" width="23.44140625" style="7" bestFit="1" customWidth="1"/>
    <col min="13061" max="13062" width="22.44140625" style="7" customWidth="1"/>
    <col min="13063" max="13312" width="11.5546875" style="7"/>
    <col min="13313" max="13313" width="41.44140625" style="7" customWidth="1"/>
    <col min="13314" max="13315" width="22.44140625" style="7" customWidth="1"/>
    <col min="13316" max="13316" width="23.44140625" style="7" bestFit="1" customWidth="1"/>
    <col min="13317" max="13318" width="22.44140625" style="7" customWidth="1"/>
    <col min="13319" max="13568" width="11.5546875" style="7"/>
    <col min="13569" max="13569" width="41.44140625" style="7" customWidth="1"/>
    <col min="13570" max="13571" width="22.44140625" style="7" customWidth="1"/>
    <col min="13572" max="13572" width="23.44140625" style="7" bestFit="1" customWidth="1"/>
    <col min="13573" max="13574" width="22.44140625" style="7" customWidth="1"/>
    <col min="13575" max="13824" width="11.5546875" style="7"/>
    <col min="13825" max="13825" width="41.44140625" style="7" customWidth="1"/>
    <col min="13826" max="13827" width="22.44140625" style="7" customWidth="1"/>
    <col min="13828" max="13828" width="23.44140625" style="7" bestFit="1" customWidth="1"/>
    <col min="13829" max="13830" width="22.44140625" style="7" customWidth="1"/>
    <col min="13831" max="14080" width="11.5546875" style="7"/>
    <col min="14081" max="14081" width="41.44140625" style="7" customWidth="1"/>
    <col min="14082" max="14083" width="22.44140625" style="7" customWidth="1"/>
    <col min="14084" max="14084" width="23.44140625" style="7" bestFit="1" customWidth="1"/>
    <col min="14085" max="14086" width="22.44140625" style="7" customWidth="1"/>
    <col min="14087" max="14336" width="11.5546875" style="7"/>
    <col min="14337" max="14337" width="41.44140625" style="7" customWidth="1"/>
    <col min="14338" max="14339" width="22.44140625" style="7" customWidth="1"/>
    <col min="14340" max="14340" width="23.44140625" style="7" bestFit="1" customWidth="1"/>
    <col min="14341" max="14342" width="22.44140625" style="7" customWidth="1"/>
    <col min="14343" max="14592" width="11.5546875" style="7"/>
    <col min="14593" max="14593" width="41.44140625" style="7" customWidth="1"/>
    <col min="14594" max="14595" width="22.44140625" style="7" customWidth="1"/>
    <col min="14596" max="14596" width="23.44140625" style="7" bestFit="1" customWidth="1"/>
    <col min="14597" max="14598" width="22.44140625" style="7" customWidth="1"/>
    <col min="14599" max="14848" width="11.5546875" style="7"/>
    <col min="14849" max="14849" width="41.44140625" style="7" customWidth="1"/>
    <col min="14850" max="14851" width="22.44140625" style="7" customWidth="1"/>
    <col min="14852" max="14852" width="23.44140625" style="7" bestFit="1" customWidth="1"/>
    <col min="14853" max="14854" width="22.44140625" style="7" customWidth="1"/>
    <col min="14855" max="15104" width="11.5546875" style="7"/>
    <col min="15105" max="15105" width="41.44140625" style="7" customWidth="1"/>
    <col min="15106" max="15107" width="22.44140625" style="7" customWidth="1"/>
    <col min="15108" max="15108" width="23.44140625" style="7" bestFit="1" customWidth="1"/>
    <col min="15109" max="15110" width="22.44140625" style="7" customWidth="1"/>
    <col min="15111" max="15360" width="11.5546875" style="7"/>
    <col min="15361" max="15361" width="41.44140625" style="7" customWidth="1"/>
    <col min="15362" max="15363" width="22.44140625" style="7" customWidth="1"/>
    <col min="15364" max="15364" width="23.44140625" style="7" bestFit="1" customWidth="1"/>
    <col min="15365" max="15366" width="22.44140625" style="7" customWidth="1"/>
    <col min="15367" max="15616" width="11.5546875" style="7"/>
    <col min="15617" max="15617" width="41.44140625" style="7" customWidth="1"/>
    <col min="15618" max="15619" width="22.44140625" style="7" customWidth="1"/>
    <col min="15620" max="15620" width="23.44140625" style="7" bestFit="1" customWidth="1"/>
    <col min="15621" max="15622" width="22.44140625" style="7" customWidth="1"/>
    <col min="15623" max="15872" width="11.5546875" style="7"/>
    <col min="15873" max="15873" width="41.44140625" style="7" customWidth="1"/>
    <col min="15874" max="15875" width="22.44140625" style="7" customWidth="1"/>
    <col min="15876" max="15876" width="23.44140625" style="7" bestFit="1" customWidth="1"/>
    <col min="15877" max="15878" width="22.44140625" style="7" customWidth="1"/>
    <col min="15879" max="16128" width="11.5546875" style="7"/>
    <col min="16129" max="16129" width="41.44140625" style="7" customWidth="1"/>
    <col min="16130" max="16131" width="22.44140625" style="7" customWidth="1"/>
    <col min="16132" max="16132" width="23.44140625" style="7" bestFit="1" customWidth="1"/>
    <col min="16133" max="16134" width="22.44140625" style="7" customWidth="1"/>
    <col min="16135" max="16384" width="11.5546875" style="7"/>
  </cols>
  <sheetData>
    <row r="1" spans="1:10" s="1" customFormat="1" ht="19.5" customHeight="1">
      <c r="A1" s="1194" t="s">
        <v>1028</v>
      </c>
    </row>
    <row r="2" spans="1:10" s="385" customFormat="1" ht="30.75" customHeight="1">
      <c r="A2" s="3" t="s">
        <v>545</v>
      </c>
      <c r="B2" s="3"/>
      <c r="C2" s="3"/>
      <c r="D2" s="3"/>
      <c r="E2" s="3"/>
      <c r="F2" s="3"/>
      <c r="G2" s="517"/>
      <c r="H2" s="517"/>
      <c r="I2" s="517"/>
      <c r="J2" s="517"/>
    </row>
    <row r="3" spans="1:10" s="386" customFormat="1" ht="27.75" customHeight="1">
      <c r="A3" s="124">
        <v>45716</v>
      </c>
      <c r="B3" s="124"/>
      <c r="C3" s="124"/>
      <c r="D3" s="124"/>
      <c r="E3" s="124"/>
      <c r="F3" s="124"/>
      <c r="G3" s="518"/>
      <c r="H3" s="518"/>
      <c r="I3" s="518"/>
      <c r="J3" s="518"/>
    </row>
    <row r="4" spans="1:10" s="105" customFormat="1" ht="22.65" customHeight="1">
      <c r="A4" s="387" t="s">
        <v>546</v>
      </c>
      <c r="B4" s="387"/>
      <c r="C4" s="387"/>
      <c r="D4" s="387"/>
      <c r="E4" s="387"/>
      <c r="F4" s="387"/>
      <c r="G4" s="477"/>
      <c r="H4" s="477"/>
      <c r="I4" s="477"/>
      <c r="J4" s="477"/>
    </row>
    <row r="5" spans="1:10" s="15" customFormat="1" ht="10.5" customHeight="1" thickBot="1"/>
    <row r="6" spans="1:10" s="15" customFormat="1" ht="45.75" customHeight="1">
      <c r="A6" s="182" t="s">
        <v>1</v>
      </c>
      <c r="B6" s="611" t="s">
        <v>547</v>
      </c>
      <c r="C6" s="611" t="s">
        <v>548</v>
      </c>
      <c r="D6" s="611" t="s">
        <v>549</v>
      </c>
      <c r="E6" s="611" t="s">
        <v>407</v>
      </c>
      <c r="F6" s="182" t="s">
        <v>550</v>
      </c>
    </row>
    <row r="7" spans="1:10" s="15" customFormat="1" ht="11.25" customHeight="1">
      <c r="F7" s="16"/>
    </row>
    <row r="8" spans="1:10" s="15" customFormat="1" ht="20.100000000000001" customHeight="1">
      <c r="A8" s="15" t="s">
        <v>28</v>
      </c>
      <c r="B8" s="612">
        <v>50</v>
      </c>
      <c r="C8" s="612">
        <v>361</v>
      </c>
      <c r="D8" s="612">
        <v>1258</v>
      </c>
      <c r="E8" s="612">
        <v>11</v>
      </c>
      <c r="F8" s="613">
        <v>1680</v>
      </c>
    </row>
    <row r="9" spans="1:10" s="15" customFormat="1" ht="20.100000000000001" customHeight="1">
      <c r="A9" s="15" t="s">
        <v>29</v>
      </c>
      <c r="B9" s="612">
        <v>13</v>
      </c>
      <c r="C9" s="612">
        <v>57</v>
      </c>
      <c r="D9" s="612">
        <v>2572</v>
      </c>
      <c r="E9" s="612">
        <v>6</v>
      </c>
      <c r="F9" s="613">
        <v>2648</v>
      </c>
    </row>
    <row r="10" spans="1:10" s="15" customFormat="1" ht="20.100000000000001" customHeight="1">
      <c r="A10" s="15" t="s">
        <v>30</v>
      </c>
      <c r="B10" s="612">
        <v>28</v>
      </c>
      <c r="C10" s="612" t="s">
        <v>66</v>
      </c>
      <c r="D10" s="612">
        <v>1430</v>
      </c>
      <c r="E10" s="612">
        <v>11</v>
      </c>
      <c r="F10" s="613">
        <v>1469</v>
      </c>
    </row>
    <row r="11" spans="1:10" s="15" customFormat="1" ht="20.100000000000001" customHeight="1">
      <c r="A11" s="15" t="s">
        <v>31</v>
      </c>
      <c r="B11" s="612">
        <v>8</v>
      </c>
      <c r="C11" s="612">
        <v>99</v>
      </c>
      <c r="D11" s="612">
        <v>348</v>
      </c>
      <c r="E11" s="612">
        <v>66</v>
      </c>
      <c r="F11" s="613">
        <v>521</v>
      </c>
    </row>
    <row r="12" spans="1:10" s="15" customFormat="1" ht="20.100000000000001" customHeight="1">
      <c r="A12" s="15" t="s">
        <v>32</v>
      </c>
      <c r="B12" s="612">
        <v>22</v>
      </c>
      <c r="C12" s="612">
        <v>5</v>
      </c>
      <c r="D12" s="612">
        <v>1261</v>
      </c>
      <c r="E12" s="612">
        <v>14</v>
      </c>
      <c r="F12" s="613">
        <v>1302</v>
      </c>
    </row>
    <row r="13" spans="1:10" s="15" customFormat="1" ht="20.100000000000001" customHeight="1">
      <c r="A13" s="15" t="s">
        <v>33</v>
      </c>
      <c r="B13" s="612">
        <v>19</v>
      </c>
      <c r="C13" s="612">
        <v>79</v>
      </c>
      <c r="D13" s="612">
        <v>180</v>
      </c>
      <c r="E13" s="612">
        <v>9</v>
      </c>
      <c r="F13" s="613">
        <v>287</v>
      </c>
    </row>
    <row r="14" spans="1:10" s="15" customFormat="1" ht="20.100000000000001" customHeight="1">
      <c r="A14" s="15" t="s">
        <v>34</v>
      </c>
      <c r="B14" s="612">
        <v>9</v>
      </c>
      <c r="C14" s="612">
        <v>42</v>
      </c>
      <c r="D14" s="612">
        <v>632</v>
      </c>
      <c r="E14" s="612">
        <v>5</v>
      </c>
      <c r="F14" s="613">
        <v>688</v>
      </c>
    </row>
    <row r="15" spans="1:10" s="15" customFormat="1" ht="20.100000000000001" customHeight="1">
      <c r="A15" s="15" t="s">
        <v>35</v>
      </c>
      <c r="B15" s="612">
        <v>7</v>
      </c>
      <c r="C15" s="612">
        <v>2</v>
      </c>
      <c r="D15" s="612">
        <v>459</v>
      </c>
      <c r="E15" s="612" t="s">
        <v>66</v>
      </c>
      <c r="F15" s="613">
        <v>468</v>
      </c>
    </row>
    <row r="16" spans="1:10" s="15" customFormat="1" ht="36" customHeight="1" thickBot="1">
      <c r="A16" s="614" t="s">
        <v>36</v>
      </c>
      <c r="B16" s="615">
        <v>156</v>
      </c>
      <c r="C16" s="615">
        <v>645</v>
      </c>
      <c r="D16" s="615">
        <v>8140</v>
      </c>
      <c r="E16" s="615">
        <v>122</v>
      </c>
      <c r="F16" s="615">
        <v>9063</v>
      </c>
    </row>
    <row r="17" spans="1:6" s="15" customFormat="1" ht="10.199999999999999"/>
    <row r="18" spans="1:6" s="15" customFormat="1" ht="10.199999999999999">
      <c r="A18" s="616" t="s">
        <v>37</v>
      </c>
      <c r="B18" s="616"/>
      <c r="C18" s="616"/>
      <c r="D18" s="616"/>
      <c r="E18" s="616"/>
      <c r="F18" s="616"/>
    </row>
    <row r="19" spans="1:6" s="15" customFormat="1" ht="12.75" customHeight="1">
      <c r="A19" s="617"/>
      <c r="B19" s="617"/>
      <c r="C19" s="617"/>
      <c r="D19" s="617"/>
      <c r="E19" s="617"/>
      <c r="F19" s="617"/>
    </row>
    <row r="20" spans="1:6">
      <c r="A20" s="617"/>
      <c r="B20" s="617"/>
      <c r="C20" s="617"/>
      <c r="D20" s="617"/>
      <c r="E20" s="617"/>
      <c r="F20" s="617"/>
    </row>
  </sheetData>
  <mergeCells count="6">
    <mergeCell ref="A2:F2"/>
    <mergeCell ref="A3:F3"/>
    <mergeCell ref="A4:F4"/>
    <mergeCell ref="A18:F18"/>
    <mergeCell ref="A19:F19"/>
    <mergeCell ref="A20:F20"/>
  </mergeCells>
  <hyperlinks>
    <hyperlink ref="A1" location="Índice!A1" display="Volver al Índice" xr:uid="{F7EBF00D-1ECB-4DA7-905F-D9EF0C085665}"/>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821A6-D6A0-42F6-9EE0-C2547B53529C}">
  <dimension ref="A1:O196"/>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75" customHeight="1">
      <c r="A1" s="1194" t="s">
        <v>1028</v>
      </c>
      <c r="B1" s="579"/>
      <c r="C1" s="578"/>
      <c r="D1" s="578"/>
      <c r="E1" s="578"/>
      <c r="F1" s="578"/>
      <c r="G1" s="578"/>
      <c r="H1" s="578"/>
      <c r="I1" s="578"/>
      <c r="J1" s="578"/>
      <c r="K1" s="578"/>
      <c r="L1" s="578"/>
      <c r="M1" s="578"/>
    </row>
    <row r="2" spans="1:14" ht="21" customHeight="1">
      <c r="A2" s="3" t="s">
        <v>511</v>
      </c>
      <c r="B2" s="3"/>
      <c r="C2" s="3"/>
      <c r="D2" s="3"/>
      <c r="E2" s="3"/>
      <c r="F2" s="3"/>
      <c r="G2" s="3"/>
      <c r="H2" s="3"/>
      <c r="I2" s="3"/>
      <c r="J2" s="3"/>
      <c r="K2" s="3"/>
      <c r="L2" s="3"/>
      <c r="M2" s="3"/>
    </row>
    <row r="3" spans="1:14" ht="21" customHeight="1">
      <c r="A3" s="3" t="s">
        <v>512</v>
      </c>
      <c r="B3" s="3"/>
      <c r="C3" s="3"/>
      <c r="D3" s="3"/>
      <c r="E3" s="3"/>
      <c r="F3" s="3"/>
      <c r="G3" s="3"/>
      <c r="H3" s="3"/>
      <c r="I3" s="3"/>
      <c r="J3" s="3"/>
      <c r="K3" s="3"/>
      <c r="L3" s="3"/>
      <c r="M3" s="3"/>
    </row>
    <row r="4" spans="1:14" s="487" customFormat="1" ht="25.5" customHeight="1">
      <c r="A4" s="124">
        <v>45716</v>
      </c>
      <c r="B4" s="124"/>
      <c r="C4" s="124"/>
      <c r="D4" s="124"/>
      <c r="E4" s="124"/>
      <c r="F4" s="124"/>
      <c r="G4" s="124"/>
      <c r="H4" s="124"/>
      <c r="I4" s="124"/>
      <c r="J4" s="124"/>
      <c r="K4" s="124"/>
      <c r="L4" s="124"/>
      <c r="M4" s="124"/>
    </row>
    <row r="5" spans="1:14" s="98" customFormat="1" ht="19.5" customHeight="1">
      <c r="A5" s="387" t="s">
        <v>69</v>
      </c>
      <c r="B5" s="387"/>
      <c r="C5" s="387"/>
      <c r="D5" s="387"/>
      <c r="E5" s="387"/>
      <c r="F5" s="387"/>
      <c r="G5" s="387"/>
      <c r="H5" s="387"/>
      <c r="I5" s="387"/>
      <c r="J5" s="387"/>
      <c r="K5" s="387"/>
      <c r="L5" s="387"/>
      <c r="M5" s="387"/>
    </row>
    <row r="6" spans="1:14" ht="14.25" customHeight="1" thickBot="1">
      <c r="A6" s="580"/>
    </row>
    <row r="7" spans="1:14" s="8" customFormat="1" ht="21" customHeight="1">
      <c r="A7" s="581"/>
      <c r="B7" s="582" t="s">
        <v>513</v>
      </c>
      <c r="C7" s="582"/>
      <c r="D7" s="582"/>
      <c r="E7" s="583"/>
      <c r="F7" s="582" t="s">
        <v>514</v>
      </c>
      <c r="G7" s="582"/>
      <c r="H7" s="582"/>
      <c r="I7" s="582"/>
      <c r="J7" s="583"/>
      <c r="K7" s="582" t="s">
        <v>515</v>
      </c>
      <c r="L7" s="582" t="s">
        <v>516</v>
      </c>
      <c r="M7" s="582" t="s">
        <v>517</v>
      </c>
    </row>
    <row r="8" spans="1:14" s="8" customFormat="1" ht="19.5" customHeight="1">
      <c r="A8" s="584"/>
      <c r="B8" s="585" t="s">
        <v>518</v>
      </c>
      <c r="C8" s="585" t="s">
        <v>519</v>
      </c>
      <c r="D8" s="585" t="s">
        <v>520</v>
      </c>
      <c r="E8" s="585"/>
      <c r="F8" s="585" t="s">
        <v>521</v>
      </c>
      <c r="G8" s="585" t="s">
        <v>522</v>
      </c>
      <c r="H8" s="585" t="s">
        <v>523</v>
      </c>
      <c r="I8" s="585" t="s">
        <v>524</v>
      </c>
      <c r="J8" s="585"/>
      <c r="K8" s="586" t="s">
        <v>525</v>
      </c>
      <c r="L8" s="586" t="s">
        <v>526</v>
      </c>
      <c r="M8" s="587" t="s">
        <v>517</v>
      </c>
    </row>
    <row r="9" spans="1:14" s="8" customFormat="1" ht="19.5" customHeight="1">
      <c r="A9" s="588" t="s">
        <v>527</v>
      </c>
      <c r="B9" s="585"/>
      <c r="C9" s="585"/>
      <c r="D9" s="585"/>
      <c r="E9" s="585"/>
      <c r="F9" s="585"/>
      <c r="G9" s="585"/>
      <c r="H9" s="585"/>
      <c r="I9" s="585"/>
      <c r="J9" s="585"/>
      <c r="K9" s="585"/>
      <c r="L9" s="585"/>
      <c r="M9" s="551"/>
    </row>
    <row r="10" spans="1:14" s="8" customFormat="1" ht="17.25" customHeight="1">
      <c r="A10" s="589"/>
      <c r="B10" s="590" t="s">
        <v>528</v>
      </c>
      <c r="C10" s="590" t="s">
        <v>529</v>
      </c>
      <c r="D10" s="590" t="s">
        <v>530</v>
      </c>
      <c r="E10" s="590"/>
      <c r="F10" s="590" t="s">
        <v>531</v>
      </c>
      <c r="G10" s="591" t="s">
        <v>532</v>
      </c>
      <c r="H10" s="591" t="s">
        <v>533</v>
      </c>
      <c r="I10" s="590" t="s">
        <v>534</v>
      </c>
      <c r="J10" s="590"/>
      <c r="K10" s="592" t="s">
        <v>63</v>
      </c>
      <c r="L10" s="592" t="s">
        <v>63</v>
      </c>
      <c r="M10" s="592" t="s">
        <v>63</v>
      </c>
    </row>
    <row r="11" spans="1:14" ht="9" customHeight="1">
      <c r="A11" s="593"/>
      <c r="B11" s="594"/>
      <c r="C11" s="595"/>
      <c r="D11" s="595"/>
      <c r="E11" s="595"/>
      <c r="F11" s="595"/>
      <c r="G11" s="595"/>
      <c r="H11" s="595"/>
      <c r="I11" s="595"/>
      <c r="J11" s="594"/>
      <c r="K11" s="594"/>
      <c r="L11" s="594"/>
      <c r="M11" s="596"/>
    </row>
    <row r="12" spans="1:14" ht="20.100000000000001" customHeight="1">
      <c r="A12" s="85" t="s">
        <v>28</v>
      </c>
      <c r="B12" s="597">
        <v>259657.62</v>
      </c>
      <c r="C12" s="597">
        <v>1234.77</v>
      </c>
      <c r="D12" s="597">
        <v>65223.1</v>
      </c>
      <c r="E12" s="597"/>
      <c r="F12" s="597">
        <v>2733238.2043099999</v>
      </c>
      <c r="G12" s="597">
        <v>12347.7713</v>
      </c>
      <c r="H12" s="597">
        <v>652231.01635000005</v>
      </c>
      <c r="I12" s="597">
        <v>3397816.9919600002</v>
      </c>
      <c r="J12" s="597"/>
      <c r="K12" s="515">
        <v>21.43135012452851</v>
      </c>
      <c r="L12" s="515">
        <v>21.43135012452851</v>
      </c>
      <c r="M12" s="515">
        <v>22.427112736066778</v>
      </c>
      <c r="N12" s="598"/>
    </row>
    <row r="13" spans="1:14" ht="20.100000000000001" customHeight="1">
      <c r="A13" s="85" t="s">
        <v>29</v>
      </c>
      <c r="B13" s="597">
        <v>207445.85</v>
      </c>
      <c r="C13" s="597">
        <v>283.57</v>
      </c>
      <c r="D13" s="597">
        <v>14454.89</v>
      </c>
      <c r="E13" s="597"/>
      <c r="F13" s="597">
        <v>2183640.6205899999</v>
      </c>
      <c r="G13" s="597">
        <v>2835.7493999999997</v>
      </c>
      <c r="H13" s="597">
        <v>144548.9295</v>
      </c>
      <c r="I13" s="597">
        <v>2331025.2994900001</v>
      </c>
      <c r="J13" s="597"/>
      <c r="K13" s="515">
        <v>16.841211398491971</v>
      </c>
      <c r="L13" s="515">
        <v>16.841211398491971</v>
      </c>
      <c r="M13" s="515">
        <v>18.02</v>
      </c>
      <c r="N13" s="598"/>
    </row>
    <row r="14" spans="1:14" ht="20.100000000000001" customHeight="1">
      <c r="A14" s="85" t="s">
        <v>30</v>
      </c>
      <c r="B14" s="597">
        <v>105926.65000000001</v>
      </c>
      <c r="C14" s="597">
        <v>1180.55</v>
      </c>
      <c r="D14" s="597">
        <v>26776.799999999999</v>
      </c>
      <c r="E14" s="597"/>
      <c r="F14" s="597">
        <v>1115017.37075</v>
      </c>
      <c r="G14" s="597">
        <v>11805.546</v>
      </c>
      <c r="H14" s="597">
        <v>267768.01205999998</v>
      </c>
      <c r="I14" s="597">
        <v>1394590.92881</v>
      </c>
      <c r="J14" s="597"/>
      <c r="K14" s="515">
        <v>23.063084388701888</v>
      </c>
      <c r="L14" s="515">
        <v>23.063084388701888</v>
      </c>
      <c r="M14" s="515">
        <v>24.1</v>
      </c>
      <c r="N14" s="598"/>
    </row>
    <row r="15" spans="1:14" ht="20.100000000000001" customHeight="1">
      <c r="A15" s="85" t="s">
        <v>535</v>
      </c>
      <c r="B15" s="597">
        <v>22752.86</v>
      </c>
      <c r="C15" s="597">
        <v>50.67</v>
      </c>
      <c r="D15" s="597">
        <v>5700.88</v>
      </c>
      <c r="E15" s="597"/>
      <c r="F15" s="597">
        <v>239503.88571</v>
      </c>
      <c r="G15" s="597">
        <v>506.71125000000001</v>
      </c>
      <c r="H15" s="597">
        <v>57008.85067</v>
      </c>
      <c r="I15" s="597">
        <v>297019.44763000001</v>
      </c>
      <c r="J15" s="597"/>
      <c r="K15" s="515">
        <v>11.716061596660216</v>
      </c>
      <c r="L15" s="515">
        <v>11.716061596660216</v>
      </c>
      <c r="M15" s="515">
        <v>12.72</v>
      </c>
      <c r="N15" s="598"/>
    </row>
    <row r="16" spans="1:14" ht="20.100000000000001" customHeight="1">
      <c r="A16" s="85" t="s">
        <v>32</v>
      </c>
      <c r="B16" s="597">
        <v>151312.71</v>
      </c>
      <c r="C16" s="597">
        <v>284.99</v>
      </c>
      <c r="D16" s="597">
        <v>37899.42</v>
      </c>
      <c r="E16" s="597"/>
      <c r="F16" s="597">
        <v>1592765.41081</v>
      </c>
      <c r="G16" s="597">
        <v>2849.9854</v>
      </c>
      <c r="H16" s="597">
        <v>378994.28139999998</v>
      </c>
      <c r="I16" s="597">
        <v>1974609.6776099999</v>
      </c>
      <c r="J16" s="597"/>
      <c r="K16" s="515">
        <v>14.237531159832088</v>
      </c>
      <c r="L16" s="515">
        <v>14.237531159832088</v>
      </c>
      <c r="M16" s="515">
        <v>17.78</v>
      </c>
      <c r="N16" s="598"/>
    </row>
    <row r="17" spans="1:15" ht="20.100000000000001" customHeight="1">
      <c r="A17" s="85" t="s">
        <v>33</v>
      </c>
      <c r="B17" s="597">
        <v>169402.23999999999</v>
      </c>
      <c r="C17" s="597">
        <v>2011.1100000000001</v>
      </c>
      <c r="D17" s="597">
        <v>34569.42</v>
      </c>
      <c r="E17" s="597"/>
      <c r="F17" s="597">
        <v>1783181.47526</v>
      </c>
      <c r="G17" s="597">
        <v>20111.168799999999</v>
      </c>
      <c r="H17" s="597">
        <v>345694.24410000001</v>
      </c>
      <c r="I17" s="597">
        <v>2148986.8881600001</v>
      </c>
      <c r="J17" s="597"/>
      <c r="K17" s="515">
        <v>16.392560972212156</v>
      </c>
      <c r="L17" s="515">
        <v>16.392560972212156</v>
      </c>
      <c r="M17" s="515">
        <v>17.11</v>
      </c>
      <c r="N17" s="598"/>
    </row>
    <row r="18" spans="1:15" ht="20.100000000000001" customHeight="1">
      <c r="A18" s="85" t="s">
        <v>34</v>
      </c>
      <c r="B18" s="597">
        <v>46571.3</v>
      </c>
      <c r="C18" s="597">
        <v>172.26</v>
      </c>
      <c r="D18" s="597">
        <v>11685.89</v>
      </c>
      <c r="E18" s="597"/>
      <c r="F18" s="597">
        <v>490224.31485000002</v>
      </c>
      <c r="G18" s="597">
        <v>1722.6882000000003</v>
      </c>
      <c r="H18" s="597">
        <v>116858.94679999999</v>
      </c>
      <c r="I18" s="597">
        <v>608805.94984999998</v>
      </c>
      <c r="J18" s="597"/>
      <c r="K18" s="515">
        <v>10.179698198326806</v>
      </c>
      <c r="L18" s="515">
        <v>10.179698198326806</v>
      </c>
      <c r="M18" s="515">
        <v>11.58</v>
      </c>
      <c r="N18" s="598"/>
    </row>
    <row r="19" spans="1:15" ht="20.100000000000001" customHeight="1">
      <c r="A19" s="85" t="s">
        <v>35</v>
      </c>
      <c r="B19" s="597">
        <v>26611.56</v>
      </c>
      <c r="C19" s="597">
        <v>38.340000000000003</v>
      </c>
      <c r="D19" s="597">
        <v>6662.47</v>
      </c>
      <c r="E19" s="597"/>
      <c r="F19" s="597">
        <v>280121.70007999998</v>
      </c>
      <c r="G19" s="597">
        <v>383.43270000000001</v>
      </c>
      <c r="H19" s="597">
        <v>66624.76195</v>
      </c>
      <c r="I19" s="597">
        <v>347129.89473</v>
      </c>
      <c r="J19" s="597"/>
      <c r="K19" s="515">
        <v>25.135627224618055</v>
      </c>
      <c r="L19" s="515">
        <v>25.135627224618055</v>
      </c>
      <c r="M19" s="515">
        <v>25.87</v>
      </c>
      <c r="N19" s="598"/>
    </row>
    <row r="20" spans="1:15" ht="24" customHeight="1" thickBot="1">
      <c r="A20" s="599" t="s">
        <v>536</v>
      </c>
      <c r="B20" s="600">
        <v>989680.79</v>
      </c>
      <c r="C20" s="600">
        <v>5256.26</v>
      </c>
      <c r="D20" s="600">
        <v>202972.87000000002</v>
      </c>
      <c r="E20" s="600"/>
      <c r="F20" s="600">
        <v>10417692.98236</v>
      </c>
      <c r="G20" s="600">
        <v>52563.053050000002</v>
      </c>
      <c r="H20" s="600">
        <v>2029729.0428299999</v>
      </c>
      <c r="I20" s="600">
        <v>12499985.07824</v>
      </c>
      <c r="J20" s="600"/>
      <c r="K20" s="515">
        <v>18.078766966358607</v>
      </c>
      <c r="L20" s="515">
        <v>18.078766966358607</v>
      </c>
      <c r="M20" s="429">
        <v>19.481039320145495</v>
      </c>
      <c r="N20" s="598"/>
      <c r="O20" s="601"/>
    </row>
    <row r="21" spans="1:15" ht="12" customHeight="1">
      <c r="A21" s="602"/>
      <c r="B21" s="602"/>
      <c r="C21" s="602"/>
      <c r="D21" s="602"/>
      <c r="E21" s="602"/>
      <c r="F21" s="602"/>
      <c r="G21" s="602"/>
      <c r="H21" s="602"/>
      <c r="I21" s="602"/>
      <c r="J21" s="602"/>
      <c r="K21" s="602"/>
      <c r="L21" s="602"/>
      <c r="M21" s="602"/>
    </row>
    <row r="22" spans="1:15">
      <c r="A22" s="603" t="s">
        <v>537</v>
      </c>
      <c r="B22" s="604"/>
      <c r="C22" s="604"/>
      <c r="D22" s="604"/>
      <c r="E22" s="604"/>
      <c r="F22" s="604"/>
      <c r="G22" s="15"/>
      <c r="H22" s="15"/>
      <c r="I22" s="15"/>
      <c r="J22" s="15"/>
      <c r="K22" s="15"/>
      <c r="L22" s="15"/>
      <c r="M22" s="15"/>
    </row>
    <row r="23" spans="1:15">
      <c r="A23" s="603" t="s">
        <v>538</v>
      </c>
      <c r="B23" s="15"/>
      <c r="C23" s="15"/>
      <c r="D23" s="15"/>
      <c r="E23" s="15"/>
      <c r="F23" s="15"/>
      <c r="G23" s="15"/>
      <c r="H23" s="15"/>
      <c r="I23" s="15"/>
      <c r="J23" s="15"/>
      <c r="K23" s="15"/>
      <c r="L23" s="15"/>
      <c r="M23" s="15"/>
    </row>
    <row r="24" spans="1:15" ht="13.2" customHeight="1">
      <c r="A24" s="605" t="s">
        <v>539</v>
      </c>
      <c r="B24" s="605"/>
      <c r="C24" s="605"/>
      <c r="D24" s="605"/>
      <c r="E24" s="605"/>
      <c r="F24" s="605"/>
      <c r="G24" s="605"/>
      <c r="H24" s="605"/>
      <c r="I24" s="605"/>
      <c r="J24" s="605"/>
      <c r="K24" s="605"/>
      <c r="L24" s="605"/>
      <c r="M24" s="605"/>
    </row>
    <row r="25" spans="1:15" ht="25.2" customHeight="1">
      <c r="A25" s="605" t="s">
        <v>540</v>
      </c>
      <c r="B25" s="605"/>
      <c r="C25" s="605"/>
      <c r="D25" s="605"/>
      <c r="E25" s="605"/>
      <c r="F25" s="605"/>
      <c r="G25" s="605"/>
      <c r="H25" s="605"/>
      <c r="I25" s="605"/>
      <c r="J25" s="605"/>
      <c r="K25" s="605"/>
      <c r="L25" s="605"/>
      <c r="M25" s="605"/>
    </row>
    <row r="26" spans="1:15" ht="22.2" customHeight="1">
      <c r="A26" s="605" t="s">
        <v>541</v>
      </c>
      <c r="B26" s="605"/>
      <c r="C26" s="605"/>
      <c r="D26" s="605"/>
      <c r="E26" s="605"/>
      <c r="F26" s="605"/>
      <c r="G26" s="605"/>
      <c r="H26" s="605"/>
      <c r="I26" s="605"/>
      <c r="J26" s="605"/>
      <c r="K26" s="605"/>
      <c r="L26" s="605"/>
      <c r="M26" s="605"/>
    </row>
    <row r="27" spans="1:15" ht="25.95" customHeight="1">
      <c r="A27" s="605" t="s">
        <v>542</v>
      </c>
      <c r="B27" s="605"/>
      <c r="C27" s="605"/>
      <c r="D27" s="605"/>
      <c r="E27" s="605"/>
      <c r="F27" s="605"/>
      <c r="G27" s="605"/>
      <c r="H27" s="605"/>
      <c r="I27" s="605"/>
      <c r="J27" s="605"/>
      <c r="K27" s="605"/>
      <c r="L27" s="605"/>
      <c r="M27" s="605"/>
    </row>
    <row r="28" spans="1:15" ht="22.95" customHeight="1">
      <c r="A28" s="605" t="s">
        <v>543</v>
      </c>
      <c r="B28" s="605"/>
      <c r="C28" s="605"/>
      <c r="D28" s="605"/>
      <c r="E28" s="605"/>
      <c r="F28" s="605"/>
      <c r="G28" s="605"/>
      <c r="H28" s="605"/>
      <c r="I28" s="605"/>
      <c r="J28" s="605"/>
      <c r="K28" s="605"/>
      <c r="L28" s="605"/>
      <c r="M28" s="605"/>
    </row>
    <row r="29" spans="1:15">
      <c r="A29" s="606" t="s">
        <v>544</v>
      </c>
      <c r="B29" s="607"/>
      <c r="C29" s="607"/>
      <c r="D29" s="607"/>
      <c r="E29" s="607"/>
      <c r="F29" s="607"/>
      <c r="G29" s="607"/>
      <c r="H29" s="607"/>
      <c r="I29" s="607"/>
      <c r="J29" s="607"/>
      <c r="K29" s="608"/>
      <c r="L29" s="608"/>
      <c r="M29" s="607"/>
    </row>
    <row r="30" spans="1:15" ht="13.8" customHeight="1">
      <c r="A30" s="605" t="s">
        <v>502</v>
      </c>
      <c r="B30" s="605"/>
      <c r="C30" s="605"/>
      <c r="D30" s="605"/>
      <c r="E30" s="605"/>
      <c r="F30" s="605"/>
      <c r="G30" s="605"/>
      <c r="H30" s="605"/>
      <c r="I30" s="605"/>
      <c r="J30" s="605"/>
      <c r="K30" s="605"/>
      <c r="L30" s="605"/>
      <c r="M30" s="605"/>
    </row>
    <row r="31" spans="1:15" ht="13.8" customHeight="1">
      <c r="A31" s="605"/>
      <c r="B31" s="605"/>
      <c r="C31" s="605"/>
      <c r="D31" s="605"/>
      <c r="E31" s="605"/>
      <c r="F31" s="605"/>
      <c r="G31" s="605"/>
      <c r="H31" s="605"/>
      <c r="I31" s="605"/>
      <c r="J31" s="605"/>
      <c r="K31" s="605"/>
      <c r="L31" s="605"/>
      <c r="M31" s="605"/>
    </row>
    <row r="32" spans="1:15" ht="13.8">
      <c r="A32" s="609"/>
      <c r="B32" s="609"/>
      <c r="C32" s="609"/>
      <c r="D32" s="609"/>
      <c r="E32" s="609"/>
      <c r="F32" s="609"/>
      <c r="G32" s="609"/>
      <c r="H32" s="609"/>
      <c r="I32" s="609"/>
      <c r="J32" s="609"/>
      <c r="K32" s="609"/>
      <c r="L32" s="609"/>
      <c r="M32" s="609"/>
    </row>
    <row r="33" spans="1:13" ht="13.8">
      <c r="A33" s="609"/>
      <c r="B33" s="609"/>
      <c r="C33" s="609"/>
      <c r="D33" s="609"/>
      <c r="E33" s="609"/>
      <c r="F33" s="609"/>
      <c r="G33" s="609"/>
      <c r="H33" s="609"/>
      <c r="I33" s="609"/>
      <c r="J33" s="609"/>
      <c r="K33" s="609"/>
      <c r="L33" s="609"/>
      <c r="M33" s="609"/>
    </row>
    <row r="34" spans="1:13" ht="13.8">
      <c r="A34" s="609"/>
      <c r="B34" s="609"/>
      <c r="C34" s="609"/>
      <c r="D34" s="609"/>
      <c r="E34" s="609"/>
      <c r="F34" s="609"/>
      <c r="G34" s="609"/>
      <c r="H34" s="609"/>
      <c r="I34" s="609"/>
      <c r="J34" s="609"/>
      <c r="K34" s="609"/>
      <c r="L34" s="609"/>
      <c r="M34" s="609"/>
    </row>
    <row r="35" spans="1:13" ht="13.8">
      <c r="A35" s="610"/>
      <c r="B35" s="610"/>
      <c r="C35" s="610"/>
      <c r="D35" s="610"/>
      <c r="E35" s="610"/>
      <c r="F35" s="610"/>
      <c r="G35" s="610"/>
      <c r="H35" s="610"/>
      <c r="I35" s="610"/>
      <c r="J35" s="610"/>
      <c r="K35" s="610"/>
      <c r="L35" s="610"/>
      <c r="M35" s="610"/>
    </row>
    <row r="196" spans="3:3">
      <c r="C196" s="7" t="s">
        <v>61</v>
      </c>
    </row>
  </sheetData>
  <mergeCells count="30">
    <mergeCell ref="A34:M34"/>
    <mergeCell ref="A35:M35"/>
    <mergeCell ref="A26:M26"/>
    <mergeCell ref="A27:M27"/>
    <mergeCell ref="A28:M28"/>
    <mergeCell ref="A30:M31"/>
    <mergeCell ref="A32:M32"/>
    <mergeCell ref="A33:M33"/>
    <mergeCell ref="K8:K9"/>
    <mergeCell ref="L8:L9"/>
    <mergeCell ref="M8:M9"/>
    <mergeCell ref="A21:M21"/>
    <mergeCell ref="A24:M24"/>
    <mergeCell ref="A25:M25"/>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7AE0B290-63C0-4889-BDB8-E832531BB2A3}"/>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FE53-2CDE-46BA-A367-E77DC5F36E02}">
  <dimension ref="A1:Z27"/>
  <sheetViews>
    <sheetView showGridLines="0" zoomScaleNormal="100" workbookViewId="0"/>
  </sheetViews>
  <sheetFormatPr baseColWidth="10" defaultColWidth="12.5546875" defaultRowHeight="13.2"/>
  <cols>
    <col min="1" max="1" width="32" style="7" customWidth="1"/>
    <col min="2" max="12" width="9.6640625" style="7" customWidth="1"/>
    <col min="13" max="13" width="10" style="7" customWidth="1"/>
    <col min="14" max="14" width="11.5546875" style="7" customWidth="1"/>
    <col min="15" max="15" width="13.44140625" style="7" customWidth="1"/>
    <col min="16" max="16" width="10.88671875" style="7" customWidth="1"/>
    <col min="17" max="21" width="9.6640625" style="7" customWidth="1"/>
    <col min="22" max="23" width="12.6640625" style="7" customWidth="1"/>
    <col min="24" max="24" width="15.44140625" style="7" customWidth="1"/>
    <col min="25" max="32" width="15.109375" style="7" customWidth="1"/>
    <col min="33" max="256" width="12.5546875" style="7"/>
    <col min="257" max="257" width="32" style="7" customWidth="1"/>
    <col min="258" max="268" width="9.6640625" style="7" customWidth="1"/>
    <col min="269" max="269" width="10" style="7" customWidth="1"/>
    <col min="270" max="270" width="11.5546875" style="7" customWidth="1"/>
    <col min="271" max="271" width="13.44140625" style="7" customWidth="1"/>
    <col min="272" max="272" width="10.88671875" style="7" customWidth="1"/>
    <col min="273" max="277" width="9.6640625" style="7" customWidth="1"/>
    <col min="278" max="279" width="12.6640625" style="7" customWidth="1"/>
    <col min="280" max="280" width="15.44140625" style="7" customWidth="1"/>
    <col min="281" max="288" width="15.109375" style="7" customWidth="1"/>
    <col min="289" max="512" width="12.5546875" style="7"/>
    <col min="513" max="513" width="32" style="7" customWidth="1"/>
    <col min="514" max="524" width="9.6640625" style="7" customWidth="1"/>
    <col min="525" max="525" width="10" style="7" customWidth="1"/>
    <col min="526" max="526" width="11.5546875" style="7" customWidth="1"/>
    <col min="527" max="527" width="13.44140625" style="7" customWidth="1"/>
    <col min="528" max="528" width="10.88671875" style="7" customWidth="1"/>
    <col min="529" max="533" width="9.6640625" style="7" customWidth="1"/>
    <col min="534" max="535" width="12.6640625" style="7" customWidth="1"/>
    <col min="536" max="536" width="15.44140625" style="7" customWidth="1"/>
    <col min="537" max="544" width="15.109375" style="7" customWidth="1"/>
    <col min="545" max="768" width="12.5546875" style="7"/>
    <col min="769" max="769" width="32" style="7" customWidth="1"/>
    <col min="770" max="780" width="9.6640625" style="7" customWidth="1"/>
    <col min="781" max="781" width="10" style="7" customWidth="1"/>
    <col min="782" max="782" width="11.5546875" style="7" customWidth="1"/>
    <col min="783" max="783" width="13.44140625" style="7" customWidth="1"/>
    <col min="784" max="784" width="10.88671875" style="7" customWidth="1"/>
    <col min="785" max="789" width="9.6640625" style="7" customWidth="1"/>
    <col min="790" max="791" width="12.6640625" style="7" customWidth="1"/>
    <col min="792" max="792" width="15.44140625" style="7" customWidth="1"/>
    <col min="793" max="800" width="15.109375" style="7" customWidth="1"/>
    <col min="801" max="1024" width="12.5546875" style="7"/>
    <col min="1025" max="1025" width="32" style="7" customWidth="1"/>
    <col min="1026" max="1036" width="9.6640625" style="7" customWidth="1"/>
    <col min="1037" max="1037" width="10" style="7" customWidth="1"/>
    <col min="1038" max="1038" width="11.5546875" style="7" customWidth="1"/>
    <col min="1039" max="1039" width="13.44140625" style="7" customWidth="1"/>
    <col min="1040" max="1040" width="10.88671875" style="7" customWidth="1"/>
    <col min="1041" max="1045" width="9.6640625" style="7" customWidth="1"/>
    <col min="1046" max="1047" width="12.6640625" style="7" customWidth="1"/>
    <col min="1048" max="1048" width="15.44140625" style="7" customWidth="1"/>
    <col min="1049" max="1056" width="15.109375" style="7" customWidth="1"/>
    <col min="1057" max="1280" width="12.5546875" style="7"/>
    <col min="1281" max="1281" width="32" style="7" customWidth="1"/>
    <col min="1282" max="1292" width="9.6640625" style="7" customWidth="1"/>
    <col min="1293" max="1293" width="10" style="7" customWidth="1"/>
    <col min="1294" max="1294" width="11.5546875" style="7" customWidth="1"/>
    <col min="1295" max="1295" width="13.44140625" style="7" customWidth="1"/>
    <col min="1296" max="1296" width="10.88671875" style="7" customWidth="1"/>
    <col min="1297" max="1301" width="9.6640625" style="7" customWidth="1"/>
    <col min="1302" max="1303" width="12.6640625" style="7" customWidth="1"/>
    <col min="1304" max="1304" width="15.44140625" style="7" customWidth="1"/>
    <col min="1305" max="1312" width="15.109375" style="7" customWidth="1"/>
    <col min="1313" max="1536" width="12.5546875" style="7"/>
    <col min="1537" max="1537" width="32" style="7" customWidth="1"/>
    <col min="1538" max="1548" width="9.6640625" style="7" customWidth="1"/>
    <col min="1549" max="1549" width="10" style="7" customWidth="1"/>
    <col min="1550" max="1550" width="11.5546875" style="7" customWidth="1"/>
    <col min="1551" max="1551" width="13.44140625" style="7" customWidth="1"/>
    <col min="1552" max="1552" width="10.88671875" style="7" customWidth="1"/>
    <col min="1553" max="1557" width="9.6640625" style="7" customWidth="1"/>
    <col min="1558" max="1559" width="12.6640625" style="7" customWidth="1"/>
    <col min="1560" max="1560" width="15.44140625" style="7" customWidth="1"/>
    <col min="1561" max="1568" width="15.109375" style="7" customWidth="1"/>
    <col min="1569" max="1792" width="12.5546875" style="7"/>
    <col min="1793" max="1793" width="32" style="7" customWidth="1"/>
    <col min="1794" max="1804" width="9.6640625" style="7" customWidth="1"/>
    <col min="1805" max="1805" width="10" style="7" customWidth="1"/>
    <col min="1806" max="1806" width="11.5546875" style="7" customWidth="1"/>
    <col min="1807" max="1807" width="13.44140625" style="7" customWidth="1"/>
    <col min="1808" max="1808" width="10.88671875" style="7" customWidth="1"/>
    <col min="1809" max="1813" width="9.6640625" style="7" customWidth="1"/>
    <col min="1814" max="1815" width="12.6640625" style="7" customWidth="1"/>
    <col min="1816" max="1816" width="15.44140625" style="7" customWidth="1"/>
    <col min="1817" max="1824" width="15.109375" style="7" customWidth="1"/>
    <col min="1825" max="2048" width="12.5546875" style="7"/>
    <col min="2049" max="2049" width="32" style="7" customWidth="1"/>
    <col min="2050" max="2060" width="9.6640625" style="7" customWidth="1"/>
    <col min="2061" max="2061" width="10" style="7" customWidth="1"/>
    <col min="2062" max="2062" width="11.5546875" style="7" customWidth="1"/>
    <col min="2063" max="2063" width="13.44140625" style="7" customWidth="1"/>
    <col min="2064" max="2064" width="10.88671875" style="7" customWidth="1"/>
    <col min="2065" max="2069" width="9.6640625" style="7" customWidth="1"/>
    <col min="2070" max="2071" width="12.6640625" style="7" customWidth="1"/>
    <col min="2072" max="2072" width="15.44140625" style="7" customWidth="1"/>
    <col min="2073" max="2080" width="15.109375" style="7" customWidth="1"/>
    <col min="2081" max="2304" width="12.5546875" style="7"/>
    <col min="2305" max="2305" width="32" style="7" customWidth="1"/>
    <col min="2306" max="2316" width="9.6640625" style="7" customWidth="1"/>
    <col min="2317" max="2317" width="10" style="7" customWidth="1"/>
    <col min="2318" max="2318" width="11.5546875" style="7" customWidth="1"/>
    <col min="2319" max="2319" width="13.44140625" style="7" customWidth="1"/>
    <col min="2320" max="2320" width="10.88671875" style="7" customWidth="1"/>
    <col min="2321" max="2325" width="9.6640625" style="7" customWidth="1"/>
    <col min="2326" max="2327" width="12.6640625" style="7" customWidth="1"/>
    <col min="2328" max="2328" width="15.44140625" style="7" customWidth="1"/>
    <col min="2329" max="2336" width="15.109375" style="7" customWidth="1"/>
    <col min="2337" max="2560" width="12.5546875" style="7"/>
    <col min="2561" max="2561" width="32" style="7" customWidth="1"/>
    <col min="2562" max="2572" width="9.6640625" style="7" customWidth="1"/>
    <col min="2573" max="2573" width="10" style="7" customWidth="1"/>
    <col min="2574" max="2574" width="11.5546875" style="7" customWidth="1"/>
    <col min="2575" max="2575" width="13.44140625" style="7" customWidth="1"/>
    <col min="2576" max="2576" width="10.88671875" style="7" customWidth="1"/>
    <col min="2577" max="2581" width="9.6640625" style="7" customWidth="1"/>
    <col min="2582" max="2583" width="12.6640625" style="7" customWidth="1"/>
    <col min="2584" max="2584" width="15.44140625" style="7" customWidth="1"/>
    <col min="2585" max="2592" width="15.109375" style="7" customWidth="1"/>
    <col min="2593" max="2816" width="12.5546875" style="7"/>
    <col min="2817" max="2817" width="32" style="7" customWidth="1"/>
    <col min="2818" max="2828" width="9.6640625" style="7" customWidth="1"/>
    <col min="2829" max="2829" width="10" style="7" customWidth="1"/>
    <col min="2830" max="2830" width="11.5546875" style="7" customWidth="1"/>
    <col min="2831" max="2831" width="13.44140625" style="7" customWidth="1"/>
    <col min="2832" max="2832" width="10.88671875" style="7" customWidth="1"/>
    <col min="2833" max="2837" width="9.6640625" style="7" customWidth="1"/>
    <col min="2838" max="2839" width="12.6640625" style="7" customWidth="1"/>
    <col min="2840" max="2840" width="15.44140625" style="7" customWidth="1"/>
    <col min="2841" max="2848" width="15.109375" style="7" customWidth="1"/>
    <col min="2849" max="3072" width="12.5546875" style="7"/>
    <col min="3073" max="3073" width="32" style="7" customWidth="1"/>
    <col min="3074" max="3084" width="9.6640625" style="7" customWidth="1"/>
    <col min="3085" max="3085" width="10" style="7" customWidth="1"/>
    <col min="3086" max="3086" width="11.5546875" style="7" customWidth="1"/>
    <col min="3087" max="3087" width="13.44140625" style="7" customWidth="1"/>
    <col min="3088" max="3088" width="10.88671875" style="7" customWidth="1"/>
    <col min="3089" max="3093" width="9.6640625" style="7" customWidth="1"/>
    <col min="3094" max="3095" width="12.6640625" style="7" customWidth="1"/>
    <col min="3096" max="3096" width="15.44140625" style="7" customWidth="1"/>
    <col min="3097" max="3104" width="15.109375" style="7" customWidth="1"/>
    <col min="3105" max="3328" width="12.5546875" style="7"/>
    <col min="3329" max="3329" width="32" style="7" customWidth="1"/>
    <col min="3330" max="3340" width="9.6640625" style="7" customWidth="1"/>
    <col min="3341" max="3341" width="10" style="7" customWidth="1"/>
    <col min="3342" max="3342" width="11.5546875" style="7" customWidth="1"/>
    <col min="3343" max="3343" width="13.44140625" style="7" customWidth="1"/>
    <col min="3344" max="3344" width="10.88671875" style="7" customWidth="1"/>
    <col min="3345" max="3349" width="9.6640625" style="7" customWidth="1"/>
    <col min="3350" max="3351" width="12.6640625" style="7" customWidth="1"/>
    <col min="3352" max="3352" width="15.44140625" style="7" customWidth="1"/>
    <col min="3353" max="3360" width="15.109375" style="7" customWidth="1"/>
    <col min="3361" max="3584" width="12.5546875" style="7"/>
    <col min="3585" max="3585" width="32" style="7" customWidth="1"/>
    <col min="3586" max="3596" width="9.6640625" style="7" customWidth="1"/>
    <col min="3597" max="3597" width="10" style="7" customWidth="1"/>
    <col min="3598" max="3598" width="11.5546875" style="7" customWidth="1"/>
    <col min="3599" max="3599" width="13.44140625" style="7" customWidth="1"/>
    <col min="3600" max="3600" width="10.88671875" style="7" customWidth="1"/>
    <col min="3601" max="3605" width="9.6640625" style="7" customWidth="1"/>
    <col min="3606" max="3607" width="12.6640625" style="7" customWidth="1"/>
    <col min="3608" max="3608" width="15.44140625" style="7" customWidth="1"/>
    <col min="3609" max="3616" width="15.109375" style="7" customWidth="1"/>
    <col min="3617" max="3840" width="12.5546875" style="7"/>
    <col min="3841" max="3841" width="32" style="7" customWidth="1"/>
    <col min="3842" max="3852" width="9.6640625" style="7" customWidth="1"/>
    <col min="3853" max="3853" width="10" style="7" customWidth="1"/>
    <col min="3854" max="3854" width="11.5546875" style="7" customWidth="1"/>
    <col min="3855" max="3855" width="13.44140625" style="7" customWidth="1"/>
    <col min="3856" max="3856" width="10.88671875" style="7" customWidth="1"/>
    <col min="3857" max="3861" width="9.6640625" style="7" customWidth="1"/>
    <col min="3862" max="3863" width="12.6640625" style="7" customWidth="1"/>
    <col min="3864" max="3864" width="15.44140625" style="7" customWidth="1"/>
    <col min="3865" max="3872" width="15.109375" style="7" customWidth="1"/>
    <col min="3873" max="4096" width="12.5546875" style="7"/>
    <col min="4097" max="4097" width="32" style="7" customWidth="1"/>
    <col min="4098" max="4108" width="9.6640625" style="7" customWidth="1"/>
    <col min="4109" max="4109" width="10" style="7" customWidth="1"/>
    <col min="4110" max="4110" width="11.5546875" style="7" customWidth="1"/>
    <col min="4111" max="4111" width="13.44140625" style="7" customWidth="1"/>
    <col min="4112" max="4112" width="10.88671875" style="7" customWidth="1"/>
    <col min="4113" max="4117" width="9.6640625" style="7" customWidth="1"/>
    <col min="4118" max="4119" width="12.6640625" style="7" customWidth="1"/>
    <col min="4120" max="4120" width="15.44140625" style="7" customWidth="1"/>
    <col min="4121" max="4128" width="15.109375" style="7" customWidth="1"/>
    <col min="4129" max="4352" width="12.5546875" style="7"/>
    <col min="4353" max="4353" width="32" style="7" customWidth="1"/>
    <col min="4354" max="4364" width="9.6640625" style="7" customWidth="1"/>
    <col min="4365" max="4365" width="10" style="7" customWidth="1"/>
    <col min="4366" max="4366" width="11.5546875" style="7" customWidth="1"/>
    <col min="4367" max="4367" width="13.44140625" style="7" customWidth="1"/>
    <col min="4368" max="4368" width="10.88671875" style="7" customWidth="1"/>
    <col min="4369" max="4373" width="9.6640625" style="7" customWidth="1"/>
    <col min="4374" max="4375" width="12.6640625" style="7" customWidth="1"/>
    <col min="4376" max="4376" width="15.44140625" style="7" customWidth="1"/>
    <col min="4377" max="4384" width="15.109375" style="7" customWidth="1"/>
    <col min="4385" max="4608" width="12.5546875" style="7"/>
    <col min="4609" max="4609" width="32" style="7" customWidth="1"/>
    <col min="4610" max="4620" width="9.6640625" style="7" customWidth="1"/>
    <col min="4621" max="4621" width="10" style="7" customWidth="1"/>
    <col min="4622" max="4622" width="11.5546875" style="7" customWidth="1"/>
    <col min="4623" max="4623" width="13.44140625" style="7" customWidth="1"/>
    <col min="4624" max="4624" width="10.88671875" style="7" customWidth="1"/>
    <col min="4625" max="4629" width="9.6640625" style="7" customWidth="1"/>
    <col min="4630" max="4631" width="12.6640625" style="7" customWidth="1"/>
    <col min="4632" max="4632" width="15.44140625" style="7" customWidth="1"/>
    <col min="4633" max="4640" width="15.109375" style="7" customWidth="1"/>
    <col min="4641" max="4864" width="12.5546875" style="7"/>
    <col min="4865" max="4865" width="32" style="7" customWidth="1"/>
    <col min="4866" max="4876" width="9.6640625" style="7" customWidth="1"/>
    <col min="4877" max="4877" width="10" style="7" customWidth="1"/>
    <col min="4878" max="4878" width="11.5546875" style="7" customWidth="1"/>
    <col min="4879" max="4879" width="13.44140625" style="7" customWidth="1"/>
    <col min="4880" max="4880" width="10.88671875" style="7" customWidth="1"/>
    <col min="4881" max="4885" width="9.6640625" style="7" customWidth="1"/>
    <col min="4886" max="4887" width="12.6640625" style="7" customWidth="1"/>
    <col min="4888" max="4888" width="15.44140625" style="7" customWidth="1"/>
    <col min="4889" max="4896" width="15.109375" style="7" customWidth="1"/>
    <col min="4897" max="5120" width="12.5546875" style="7"/>
    <col min="5121" max="5121" width="32" style="7" customWidth="1"/>
    <col min="5122" max="5132" width="9.6640625" style="7" customWidth="1"/>
    <col min="5133" max="5133" width="10" style="7" customWidth="1"/>
    <col min="5134" max="5134" width="11.5546875" style="7" customWidth="1"/>
    <col min="5135" max="5135" width="13.44140625" style="7" customWidth="1"/>
    <col min="5136" max="5136" width="10.88671875" style="7" customWidth="1"/>
    <col min="5137" max="5141" width="9.6640625" style="7" customWidth="1"/>
    <col min="5142" max="5143" width="12.6640625" style="7" customWidth="1"/>
    <col min="5144" max="5144" width="15.44140625" style="7" customWidth="1"/>
    <col min="5145" max="5152" width="15.109375" style="7" customWidth="1"/>
    <col min="5153" max="5376" width="12.5546875" style="7"/>
    <col min="5377" max="5377" width="32" style="7" customWidth="1"/>
    <col min="5378" max="5388" width="9.6640625" style="7" customWidth="1"/>
    <col min="5389" max="5389" width="10" style="7" customWidth="1"/>
    <col min="5390" max="5390" width="11.5546875" style="7" customWidth="1"/>
    <col min="5391" max="5391" width="13.44140625" style="7" customWidth="1"/>
    <col min="5392" max="5392" width="10.88671875" style="7" customWidth="1"/>
    <col min="5393" max="5397" width="9.6640625" style="7" customWidth="1"/>
    <col min="5398" max="5399" width="12.6640625" style="7" customWidth="1"/>
    <col min="5400" max="5400" width="15.44140625" style="7" customWidth="1"/>
    <col min="5401" max="5408" width="15.109375" style="7" customWidth="1"/>
    <col min="5409" max="5632" width="12.5546875" style="7"/>
    <col min="5633" max="5633" width="32" style="7" customWidth="1"/>
    <col min="5634" max="5644" width="9.6640625" style="7" customWidth="1"/>
    <col min="5645" max="5645" width="10" style="7" customWidth="1"/>
    <col min="5646" max="5646" width="11.5546875" style="7" customWidth="1"/>
    <col min="5647" max="5647" width="13.44140625" style="7" customWidth="1"/>
    <col min="5648" max="5648" width="10.88671875" style="7" customWidth="1"/>
    <col min="5649" max="5653" width="9.6640625" style="7" customWidth="1"/>
    <col min="5654" max="5655" width="12.6640625" style="7" customWidth="1"/>
    <col min="5656" max="5656" width="15.44140625" style="7" customWidth="1"/>
    <col min="5657" max="5664" width="15.109375" style="7" customWidth="1"/>
    <col min="5665" max="5888" width="12.5546875" style="7"/>
    <col min="5889" max="5889" width="32" style="7" customWidth="1"/>
    <col min="5890" max="5900" width="9.6640625" style="7" customWidth="1"/>
    <col min="5901" max="5901" width="10" style="7" customWidth="1"/>
    <col min="5902" max="5902" width="11.5546875" style="7" customWidth="1"/>
    <col min="5903" max="5903" width="13.44140625" style="7" customWidth="1"/>
    <col min="5904" max="5904" width="10.88671875" style="7" customWidth="1"/>
    <col min="5905" max="5909" width="9.6640625" style="7" customWidth="1"/>
    <col min="5910" max="5911" width="12.6640625" style="7" customWidth="1"/>
    <col min="5912" max="5912" width="15.44140625" style="7" customWidth="1"/>
    <col min="5913" max="5920" width="15.109375" style="7" customWidth="1"/>
    <col min="5921" max="6144" width="12.5546875" style="7"/>
    <col min="6145" max="6145" width="32" style="7" customWidth="1"/>
    <col min="6146" max="6156" width="9.6640625" style="7" customWidth="1"/>
    <col min="6157" max="6157" width="10" style="7" customWidth="1"/>
    <col min="6158" max="6158" width="11.5546875" style="7" customWidth="1"/>
    <col min="6159" max="6159" width="13.44140625" style="7" customWidth="1"/>
    <col min="6160" max="6160" width="10.88671875" style="7" customWidth="1"/>
    <col min="6161" max="6165" width="9.6640625" style="7" customWidth="1"/>
    <col min="6166" max="6167" width="12.6640625" style="7" customWidth="1"/>
    <col min="6168" max="6168" width="15.44140625" style="7" customWidth="1"/>
    <col min="6169" max="6176" width="15.109375" style="7" customWidth="1"/>
    <col min="6177" max="6400" width="12.5546875" style="7"/>
    <col min="6401" max="6401" width="32" style="7" customWidth="1"/>
    <col min="6402" max="6412" width="9.6640625" style="7" customWidth="1"/>
    <col min="6413" max="6413" width="10" style="7" customWidth="1"/>
    <col min="6414" max="6414" width="11.5546875" style="7" customWidth="1"/>
    <col min="6415" max="6415" width="13.44140625" style="7" customWidth="1"/>
    <col min="6416" max="6416" width="10.88671875" style="7" customWidth="1"/>
    <col min="6417" max="6421" width="9.6640625" style="7" customWidth="1"/>
    <col min="6422" max="6423" width="12.6640625" style="7" customWidth="1"/>
    <col min="6424" max="6424" width="15.44140625" style="7" customWidth="1"/>
    <col min="6425" max="6432" width="15.109375" style="7" customWidth="1"/>
    <col min="6433" max="6656" width="12.5546875" style="7"/>
    <col min="6657" max="6657" width="32" style="7" customWidth="1"/>
    <col min="6658" max="6668" width="9.6640625" style="7" customWidth="1"/>
    <col min="6669" max="6669" width="10" style="7" customWidth="1"/>
    <col min="6670" max="6670" width="11.5546875" style="7" customWidth="1"/>
    <col min="6671" max="6671" width="13.44140625" style="7" customWidth="1"/>
    <col min="6672" max="6672" width="10.88671875" style="7" customWidth="1"/>
    <col min="6673" max="6677" width="9.6640625" style="7" customWidth="1"/>
    <col min="6678" max="6679" width="12.6640625" style="7" customWidth="1"/>
    <col min="6680" max="6680" width="15.44140625" style="7" customWidth="1"/>
    <col min="6681" max="6688" width="15.109375" style="7" customWidth="1"/>
    <col min="6689" max="6912" width="12.5546875" style="7"/>
    <col min="6913" max="6913" width="32" style="7" customWidth="1"/>
    <col min="6914" max="6924" width="9.6640625" style="7" customWidth="1"/>
    <col min="6925" max="6925" width="10" style="7" customWidth="1"/>
    <col min="6926" max="6926" width="11.5546875" style="7" customWidth="1"/>
    <col min="6927" max="6927" width="13.44140625" style="7" customWidth="1"/>
    <col min="6928" max="6928" width="10.88671875" style="7" customWidth="1"/>
    <col min="6929" max="6933" width="9.6640625" style="7" customWidth="1"/>
    <col min="6934" max="6935" width="12.6640625" style="7" customWidth="1"/>
    <col min="6936" max="6936" width="15.44140625" style="7" customWidth="1"/>
    <col min="6937" max="6944" width="15.109375" style="7" customWidth="1"/>
    <col min="6945" max="7168" width="12.5546875" style="7"/>
    <col min="7169" max="7169" width="32" style="7" customWidth="1"/>
    <col min="7170" max="7180" width="9.6640625" style="7" customWidth="1"/>
    <col min="7181" max="7181" width="10" style="7" customWidth="1"/>
    <col min="7182" max="7182" width="11.5546875" style="7" customWidth="1"/>
    <col min="7183" max="7183" width="13.44140625" style="7" customWidth="1"/>
    <col min="7184" max="7184" width="10.88671875" style="7" customWidth="1"/>
    <col min="7185" max="7189" width="9.6640625" style="7" customWidth="1"/>
    <col min="7190" max="7191" width="12.6640625" style="7" customWidth="1"/>
    <col min="7192" max="7192" width="15.44140625" style="7" customWidth="1"/>
    <col min="7193" max="7200" width="15.109375" style="7" customWidth="1"/>
    <col min="7201" max="7424" width="12.5546875" style="7"/>
    <col min="7425" max="7425" width="32" style="7" customWidth="1"/>
    <col min="7426" max="7436" width="9.6640625" style="7" customWidth="1"/>
    <col min="7437" max="7437" width="10" style="7" customWidth="1"/>
    <col min="7438" max="7438" width="11.5546875" style="7" customWidth="1"/>
    <col min="7439" max="7439" width="13.44140625" style="7" customWidth="1"/>
    <col min="7440" max="7440" width="10.88671875" style="7" customWidth="1"/>
    <col min="7441" max="7445" width="9.6640625" style="7" customWidth="1"/>
    <col min="7446" max="7447" width="12.6640625" style="7" customWidth="1"/>
    <col min="7448" max="7448" width="15.44140625" style="7" customWidth="1"/>
    <col min="7449" max="7456" width="15.109375" style="7" customWidth="1"/>
    <col min="7457" max="7680" width="12.5546875" style="7"/>
    <col min="7681" max="7681" width="32" style="7" customWidth="1"/>
    <col min="7682" max="7692" width="9.6640625" style="7" customWidth="1"/>
    <col min="7693" max="7693" width="10" style="7" customWidth="1"/>
    <col min="7694" max="7694" width="11.5546875" style="7" customWidth="1"/>
    <col min="7695" max="7695" width="13.44140625" style="7" customWidth="1"/>
    <col min="7696" max="7696" width="10.88671875" style="7" customWidth="1"/>
    <col min="7697" max="7701" width="9.6640625" style="7" customWidth="1"/>
    <col min="7702" max="7703" width="12.6640625" style="7" customWidth="1"/>
    <col min="7704" max="7704" width="15.44140625" style="7" customWidth="1"/>
    <col min="7705" max="7712" width="15.109375" style="7" customWidth="1"/>
    <col min="7713" max="7936" width="12.5546875" style="7"/>
    <col min="7937" max="7937" width="32" style="7" customWidth="1"/>
    <col min="7938" max="7948" width="9.6640625" style="7" customWidth="1"/>
    <col min="7949" max="7949" width="10" style="7" customWidth="1"/>
    <col min="7950" max="7950" width="11.5546875" style="7" customWidth="1"/>
    <col min="7951" max="7951" width="13.44140625" style="7" customWidth="1"/>
    <col min="7952" max="7952" width="10.88671875" style="7" customWidth="1"/>
    <col min="7953" max="7957" width="9.6640625" style="7" customWidth="1"/>
    <col min="7958" max="7959" width="12.6640625" style="7" customWidth="1"/>
    <col min="7960" max="7960" width="15.44140625" style="7" customWidth="1"/>
    <col min="7961" max="7968" width="15.109375" style="7" customWidth="1"/>
    <col min="7969" max="8192" width="12.5546875" style="7"/>
    <col min="8193" max="8193" width="32" style="7" customWidth="1"/>
    <col min="8194" max="8204" width="9.6640625" style="7" customWidth="1"/>
    <col min="8205" max="8205" width="10" style="7" customWidth="1"/>
    <col min="8206" max="8206" width="11.5546875" style="7" customWidth="1"/>
    <col min="8207" max="8207" width="13.44140625" style="7" customWidth="1"/>
    <col min="8208" max="8208" width="10.88671875" style="7" customWidth="1"/>
    <col min="8209" max="8213" width="9.6640625" style="7" customWidth="1"/>
    <col min="8214" max="8215" width="12.6640625" style="7" customWidth="1"/>
    <col min="8216" max="8216" width="15.44140625" style="7" customWidth="1"/>
    <col min="8217" max="8224" width="15.109375" style="7" customWidth="1"/>
    <col min="8225" max="8448" width="12.5546875" style="7"/>
    <col min="8449" max="8449" width="32" style="7" customWidth="1"/>
    <col min="8450" max="8460" width="9.6640625" style="7" customWidth="1"/>
    <col min="8461" max="8461" width="10" style="7" customWidth="1"/>
    <col min="8462" max="8462" width="11.5546875" style="7" customWidth="1"/>
    <col min="8463" max="8463" width="13.44140625" style="7" customWidth="1"/>
    <col min="8464" max="8464" width="10.88671875" style="7" customWidth="1"/>
    <col min="8465" max="8469" width="9.6640625" style="7" customWidth="1"/>
    <col min="8470" max="8471" width="12.6640625" style="7" customWidth="1"/>
    <col min="8472" max="8472" width="15.44140625" style="7" customWidth="1"/>
    <col min="8473" max="8480" width="15.109375" style="7" customWidth="1"/>
    <col min="8481" max="8704" width="12.5546875" style="7"/>
    <col min="8705" max="8705" width="32" style="7" customWidth="1"/>
    <col min="8706" max="8716" width="9.6640625" style="7" customWidth="1"/>
    <col min="8717" max="8717" width="10" style="7" customWidth="1"/>
    <col min="8718" max="8718" width="11.5546875" style="7" customWidth="1"/>
    <col min="8719" max="8719" width="13.44140625" style="7" customWidth="1"/>
    <col min="8720" max="8720" width="10.88671875" style="7" customWidth="1"/>
    <col min="8721" max="8725" width="9.6640625" style="7" customWidth="1"/>
    <col min="8726" max="8727" width="12.6640625" style="7" customWidth="1"/>
    <col min="8728" max="8728" width="15.44140625" style="7" customWidth="1"/>
    <col min="8729" max="8736" width="15.109375" style="7" customWidth="1"/>
    <col min="8737" max="8960" width="12.5546875" style="7"/>
    <col min="8961" max="8961" width="32" style="7" customWidth="1"/>
    <col min="8962" max="8972" width="9.6640625" style="7" customWidth="1"/>
    <col min="8973" max="8973" width="10" style="7" customWidth="1"/>
    <col min="8974" max="8974" width="11.5546875" style="7" customWidth="1"/>
    <col min="8975" max="8975" width="13.44140625" style="7" customWidth="1"/>
    <col min="8976" max="8976" width="10.88671875" style="7" customWidth="1"/>
    <col min="8977" max="8981" width="9.6640625" style="7" customWidth="1"/>
    <col min="8982" max="8983" width="12.6640625" style="7" customWidth="1"/>
    <col min="8984" max="8984" width="15.44140625" style="7" customWidth="1"/>
    <col min="8985" max="8992" width="15.109375" style="7" customWidth="1"/>
    <col min="8993" max="9216" width="12.5546875" style="7"/>
    <col min="9217" max="9217" width="32" style="7" customWidth="1"/>
    <col min="9218" max="9228" width="9.6640625" style="7" customWidth="1"/>
    <col min="9229" max="9229" width="10" style="7" customWidth="1"/>
    <col min="9230" max="9230" width="11.5546875" style="7" customWidth="1"/>
    <col min="9231" max="9231" width="13.44140625" style="7" customWidth="1"/>
    <col min="9232" max="9232" width="10.88671875" style="7" customWidth="1"/>
    <col min="9233" max="9237" width="9.6640625" style="7" customWidth="1"/>
    <col min="9238" max="9239" width="12.6640625" style="7" customWidth="1"/>
    <col min="9240" max="9240" width="15.44140625" style="7" customWidth="1"/>
    <col min="9241" max="9248" width="15.109375" style="7" customWidth="1"/>
    <col min="9249" max="9472" width="12.5546875" style="7"/>
    <col min="9473" max="9473" width="32" style="7" customWidth="1"/>
    <col min="9474" max="9484" width="9.6640625" style="7" customWidth="1"/>
    <col min="9485" max="9485" width="10" style="7" customWidth="1"/>
    <col min="9486" max="9486" width="11.5546875" style="7" customWidth="1"/>
    <col min="9487" max="9487" width="13.44140625" style="7" customWidth="1"/>
    <col min="9488" max="9488" width="10.88671875" style="7" customWidth="1"/>
    <col min="9489" max="9493" width="9.6640625" style="7" customWidth="1"/>
    <col min="9494" max="9495" width="12.6640625" style="7" customWidth="1"/>
    <col min="9496" max="9496" width="15.44140625" style="7" customWidth="1"/>
    <col min="9497" max="9504" width="15.109375" style="7" customWidth="1"/>
    <col min="9505" max="9728" width="12.5546875" style="7"/>
    <col min="9729" max="9729" width="32" style="7" customWidth="1"/>
    <col min="9730" max="9740" width="9.6640625" style="7" customWidth="1"/>
    <col min="9741" max="9741" width="10" style="7" customWidth="1"/>
    <col min="9742" max="9742" width="11.5546875" style="7" customWidth="1"/>
    <col min="9743" max="9743" width="13.44140625" style="7" customWidth="1"/>
    <col min="9744" max="9744" width="10.88671875" style="7" customWidth="1"/>
    <col min="9745" max="9749" width="9.6640625" style="7" customWidth="1"/>
    <col min="9750" max="9751" width="12.6640625" style="7" customWidth="1"/>
    <col min="9752" max="9752" width="15.44140625" style="7" customWidth="1"/>
    <col min="9753" max="9760" width="15.109375" style="7" customWidth="1"/>
    <col min="9761" max="9984" width="12.5546875" style="7"/>
    <col min="9985" max="9985" width="32" style="7" customWidth="1"/>
    <col min="9986" max="9996" width="9.6640625" style="7" customWidth="1"/>
    <col min="9997" max="9997" width="10" style="7" customWidth="1"/>
    <col min="9998" max="9998" width="11.5546875" style="7" customWidth="1"/>
    <col min="9999" max="9999" width="13.44140625" style="7" customWidth="1"/>
    <col min="10000" max="10000" width="10.88671875" style="7" customWidth="1"/>
    <col min="10001" max="10005" width="9.6640625" style="7" customWidth="1"/>
    <col min="10006" max="10007" width="12.6640625" style="7" customWidth="1"/>
    <col min="10008" max="10008" width="15.44140625" style="7" customWidth="1"/>
    <col min="10009" max="10016" width="15.109375" style="7" customWidth="1"/>
    <col min="10017" max="10240" width="12.5546875" style="7"/>
    <col min="10241" max="10241" width="32" style="7" customWidth="1"/>
    <col min="10242" max="10252" width="9.6640625" style="7" customWidth="1"/>
    <col min="10253" max="10253" width="10" style="7" customWidth="1"/>
    <col min="10254" max="10254" width="11.5546875" style="7" customWidth="1"/>
    <col min="10255" max="10255" width="13.44140625" style="7" customWidth="1"/>
    <col min="10256" max="10256" width="10.88671875" style="7" customWidth="1"/>
    <col min="10257" max="10261" width="9.6640625" style="7" customWidth="1"/>
    <col min="10262" max="10263" width="12.6640625" style="7" customWidth="1"/>
    <col min="10264" max="10264" width="15.44140625" style="7" customWidth="1"/>
    <col min="10265" max="10272" width="15.109375" style="7" customWidth="1"/>
    <col min="10273" max="10496" width="12.5546875" style="7"/>
    <col min="10497" max="10497" width="32" style="7" customWidth="1"/>
    <col min="10498" max="10508" width="9.6640625" style="7" customWidth="1"/>
    <col min="10509" max="10509" width="10" style="7" customWidth="1"/>
    <col min="10510" max="10510" width="11.5546875" style="7" customWidth="1"/>
    <col min="10511" max="10511" width="13.44140625" style="7" customWidth="1"/>
    <col min="10512" max="10512" width="10.88671875" style="7" customWidth="1"/>
    <col min="10513" max="10517" width="9.6640625" style="7" customWidth="1"/>
    <col min="10518" max="10519" width="12.6640625" style="7" customWidth="1"/>
    <col min="10520" max="10520" width="15.44140625" style="7" customWidth="1"/>
    <col min="10521" max="10528" width="15.109375" style="7" customWidth="1"/>
    <col min="10529" max="10752" width="12.5546875" style="7"/>
    <col min="10753" max="10753" width="32" style="7" customWidth="1"/>
    <col min="10754" max="10764" width="9.6640625" style="7" customWidth="1"/>
    <col min="10765" max="10765" width="10" style="7" customWidth="1"/>
    <col min="10766" max="10766" width="11.5546875" style="7" customWidth="1"/>
    <col min="10767" max="10767" width="13.44140625" style="7" customWidth="1"/>
    <col min="10768" max="10768" width="10.88671875" style="7" customWidth="1"/>
    <col min="10769" max="10773" width="9.6640625" style="7" customWidth="1"/>
    <col min="10774" max="10775" width="12.6640625" style="7" customWidth="1"/>
    <col min="10776" max="10776" width="15.44140625" style="7" customWidth="1"/>
    <col min="10777" max="10784" width="15.109375" style="7" customWidth="1"/>
    <col min="10785" max="11008" width="12.5546875" style="7"/>
    <col min="11009" max="11009" width="32" style="7" customWidth="1"/>
    <col min="11010" max="11020" width="9.6640625" style="7" customWidth="1"/>
    <col min="11021" max="11021" width="10" style="7" customWidth="1"/>
    <col min="11022" max="11022" width="11.5546875" style="7" customWidth="1"/>
    <col min="11023" max="11023" width="13.44140625" style="7" customWidth="1"/>
    <col min="11024" max="11024" width="10.88671875" style="7" customWidth="1"/>
    <col min="11025" max="11029" width="9.6640625" style="7" customWidth="1"/>
    <col min="11030" max="11031" width="12.6640625" style="7" customWidth="1"/>
    <col min="11032" max="11032" width="15.44140625" style="7" customWidth="1"/>
    <col min="11033" max="11040" width="15.109375" style="7" customWidth="1"/>
    <col min="11041" max="11264" width="12.5546875" style="7"/>
    <col min="11265" max="11265" width="32" style="7" customWidth="1"/>
    <col min="11266" max="11276" width="9.6640625" style="7" customWidth="1"/>
    <col min="11277" max="11277" width="10" style="7" customWidth="1"/>
    <col min="11278" max="11278" width="11.5546875" style="7" customWidth="1"/>
    <col min="11279" max="11279" width="13.44140625" style="7" customWidth="1"/>
    <col min="11280" max="11280" width="10.88671875" style="7" customWidth="1"/>
    <col min="11281" max="11285" width="9.6640625" style="7" customWidth="1"/>
    <col min="11286" max="11287" width="12.6640625" style="7" customWidth="1"/>
    <col min="11288" max="11288" width="15.44140625" style="7" customWidth="1"/>
    <col min="11289" max="11296" width="15.109375" style="7" customWidth="1"/>
    <col min="11297" max="11520" width="12.5546875" style="7"/>
    <col min="11521" max="11521" width="32" style="7" customWidth="1"/>
    <col min="11522" max="11532" width="9.6640625" style="7" customWidth="1"/>
    <col min="11533" max="11533" width="10" style="7" customWidth="1"/>
    <col min="11534" max="11534" width="11.5546875" style="7" customWidth="1"/>
    <col min="11535" max="11535" width="13.44140625" style="7" customWidth="1"/>
    <col min="11536" max="11536" width="10.88671875" style="7" customWidth="1"/>
    <col min="11537" max="11541" width="9.6640625" style="7" customWidth="1"/>
    <col min="11542" max="11543" width="12.6640625" style="7" customWidth="1"/>
    <col min="11544" max="11544" width="15.44140625" style="7" customWidth="1"/>
    <col min="11545" max="11552" width="15.109375" style="7" customWidth="1"/>
    <col min="11553" max="11776" width="12.5546875" style="7"/>
    <col min="11777" max="11777" width="32" style="7" customWidth="1"/>
    <col min="11778" max="11788" width="9.6640625" style="7" customWidth="1"/>
    <col min="11789" max="11789" width="10" style="7" customWidth="1"/>
    <col min="11790" max="11790" width="11.5546875" style="7" customWidth="1"/>
    <col min="11791" max="11791" width="13.44140625" style="7" customWidth="1"/>
    <col min="11792" max="11792" width="10.88671875" style="7" customWidth="1"/>
    <col min="11793" max="11797" width="9.6640625" style="7" customWidth="1"/>
    <col min="11798" max="11799" width="12.6640625" style="7" customWidth="1"/>
    <col min="11800" max="11800" width="15.44140625" style="7" customWidth="1"/>
    <col min="11801" max="11808" width="15.109375" style="7" customWidth="1"/>
    <col min="11809" max="12032" width="12.5546875" style="7"/>
    <col min="12033" max="12033" width="32" style="7" customWidth="1"/>
    <col min="12034" max="12044" width="9.6640625" style="7" customWidth="1"/>
    <col min="12045" max="12045" width="10" style="7" customWidth="1"/>
    <col min="12046" max="12046" width="11.5546875" style="7" customWidth="1"/>
    <col min="12047" max="12047" width="13.44140625" style="7" customWidth="1"/>
    <col min="12048" max="12048" width="10.88671875" style="7" customWidth="1"/>
    <col min="12049" max="12053" width="9.6640625" style="7" customWidth="1"/>
    <col min="12054" max="12055" width="12.6640625" style="7" customWidth="1"/>
    <col min="12056" max="12056" width="15.44140625" style="7" customWidth="1"/>
    <col min="12057" max="12064" width="15.109375" style="7" customWidth="1"/>
    <col min="12065" max="12288" width="12.5546875" style="7"/>
    <col min="12289" max="12289" width="32" style="7" customWidth="1"/>
    <col min="12290" max="12300" width="9.6640625" style="7" customWidth="1"/>
    <col min="12301" max="12301" width="10" style="7" customWidth="1"/>
    <col min="12302" max="12302" width="11.5546875" style="7" customWidth="1"/>
    <col min="12303" max="12303" width="13.44140625" style="7" customWidth="1"/>
    <col min="12304" max="12304" width="10.88671875" style="7" customWidth="1"/>
    <col min="12305" max="12309" width="9.6640625" style="7" customWidth="1"/>
    <col min="12310" max="12311" width="12.6640625" style="7" customWidth="1"/>
    <col min="12312" max="12312" width="15.44140625" style="7" customWidth="1"/>
    <col min="12313" max="12320" width="15.109375" style="7" customWidth="1"/>
    <col min="12321" max="12544" width="12.5546875" style="7"/>
    <col min="12545" max="12545" width="32" style="7" customWidth="1"/>
    <col min="12546" max="12556" width="9.6640625" style="7" customWidth="1"/>
    <col min="12557" max="12557" width="10" style="7" customWidth="1"/>
    <col min="12558" max="12558" width="11.5546875" style="7" customWidth="1"/>
    <col min="12559" max="12559" width="13.44140625" style="7" customWidth="1"/>
    <col min="12560" max="12560" width="10.88671875" style="7" customWidth="1"/>
    <col min="12561" max="12565" width="9.6640625" style="7" customWidth="1"/>
    <col min="12566" max="12567" width="12.6640625" style="7" customWidth="1"/>
    <col min="12568" max="12568" width="15.44140625" style="7" customWidth="1"/>
    <col min="12569" max="12576" width="15.109375" style="7" customWidth="1"/>
    <col min="12577" max="12800" width="12.5546875" style="7"/>
    <col min="12801" max="12801" width="32" style="7" customWidth="1"/>
    <col min="12802" max="12812" width="9.6640625" style="7" customWidth="1"/>
    <col min="12813" max="12813" width="10" style="7" customWidth="1"/>
    <col min="12814" max="12814" width="11.5546875" style="7" customWidth="1"/>
    <col min="12815" max="12815" width="13.44140625" style="7" customWidth="1"/>
    <col min="12816" max="12816" width="10.88671875" style="7" customWidth="1"/>
    <col min="12817" max="12821" width="9.6640625" style="7" customWidth="1"/>
    <col min="12822" max="12823" width="12.6640625" style="7" customWidth="1"/>
    <col min="12824" max="12824" width="15.44140625" style="7" customWidth="1"/>
    <col min="12825" max="12832" width="15.109375" style="7" customWidth="1"/>
    <col min="12833" max="13056" width="12.5546875" style="7"/>
    <col min="13057" max="13057" width="32" style="7" customWidth="1"/>
    <col min="13058" max="13068" width="9.6640625" style="7" customWidth="1"/>
    <col min="13069" max="13069" width="10" style="7" customWidth="1"/>
    <col min="13070" max="13070" width="11.5546875" style="7" customWidth="1"/>
    <col min="13071" max="13071" width="13.44140625" style="7" customWidth="1"/>
    <col min="13072" max="13072" width="10.88671875" style="7" customWidth="1"/>
    <col min="13073" max="13077" width="9.6640625" style="7" customWidth="1"/>
    <col min="13078" max="13079" width="12.6640625" style="7" customWidth="1"/>
    <col min="13080" max="13080" width="15.44140625" style="7" customWidth="1"/>
    <col min="13081" max="13088" width="15.109375" style="7" customWidth="1"/>
    <col min="13089" max="13312" width="12.5546875" style="7"/>
    <col min="13313" max="13313" width="32" style="7" customWidth="1"/>
    <col min="13314" max="13324" width="9.6640625" style="7" customWidth="1"/>
    <col min="13325" max="13325" width="10" style="7" customWidth="1"/>
    <col min="13326" max="13326" width="11.5546875" style="7" customWidth="1"/>
    <col min="13327" max="13327" width="13.44140625" style="7" customWidth="1"/>
    <col min="13328" max="13328" width="10.88671875" style="7" customWidth="1"/>
    <col min="13329" max="13333" width="9.6640625" style="7" customWidth="1"/>
    <col min="13334" max="13335" width="12.6640625" style="7" customWidth="1"/>
    <col min="13336" max="13336" width="15.44140625" style="7" customWidth="1"/>
    <col min="13337" max="13344" width="15.109375" style="7" customWidth="1"/>
    <col min="13345" max="13568" width="12.5546875" style="7"/>
    <col min="13569" max="13569" width="32" style="7" customWidth="1"/>
    <col min="13570" max="13580" width="9.6640625" style="7" customWidth="1"/>
    <col min="13581" max="13581" width="10" style="7" customWidth="1"/>
    <col min="13582" max="13582" width="11.5546875" style="7" customWidth="1"/>
    <col min="13583" max="13583" width="13.44140625" style="7" customWidth="1"/>
    <col min="13584" max="13584" width="10.88671875" style="7" customWidth="1"/>
    <col min="13585" max="13589" width="9.6640625" style="7" customWidth="1"/>
    <col min="13590" max="13591" width="12.6640625" style="7" customWidth="1"/>
    <col min="13592" max="13592" width="15.44140625" style="7" customWidth="1"/>
    <col min="13593" max="13600" width="15.109375" style="7" customWidth="1"/>
    <col min="13601" max="13824" width="12.5546875" style="7"/>
    <col min="13825" max="13825" width="32" style="7" customWidth="1"/>
    <col min="13826" max="13836" width="9.6640625" style="7" customWidth="1"/>
    <col min="13837" max="13837" width="10" style="7" customWidth="1"/>
    <col min="13838" max="13838" width="11.5546875" style="7" customWidth="1"/>
    <col min="13839" max="13839" width="13.44140625" style="7" customWidth="1"/>
    <col min="13840" max="13840" width="10.88671875" style="7" customWidth="1"/>
    <col min="13841" max="13845" width="9.6640625" style="7" customWidth="1"/>
    <col min="13846" max="13847" width="12.6640625" style="7" customWidth="1"/>
    <col min="13848" max="13848" width="15.44140625" style="7" customWidth="1"/>
    <col min="13849" max="13856" width="15.109375" style="7" customWidth="1"/>
    <col min="13857" max="14080" width="12.5546875" style="7"/>
    <col min="14081" max="14081" width="32" style="7" customWidth="1"/>
    <col min="14082" max="14092" width="9.6640625" style="7" customWidth="1"/>
    <col min="14093" max="14093" width="10" style="7" customWidth="1"/>
    <col min="14094" max="14094" width="11.5546875" style="7" customWidth="1"/>
    <col min="14095" max="14095" width="13.44140625" style="7" customWidth="1"/>
    <col min="14096" max="14096" width="10.88671875" style="7" customWidth="1"/>
    <col min="14097" max="14101" width="9.6640625" style="7" customWidth="1"/>
    <col min="14102" max="14103" width="12.6640625" style="7" customWidth="1"/>
    <col min="14104" max="14104" width="15.44140625" style="7" customWidth="1"/>
    <col min="14105" max="14112" width="15.109375" style="7" customWidth="1"/>
    <col min="14113" max="14336" width="12.5546875" style="7"/>
    <col min="14337" max="14337" width="32" style="7" customWidth="1"/>
    <col min="14338" max="14348" width="9.6640625" style="7" customWidth="1"/>
    <col min="14349" max="14349" width="10" style="7" customWidth="1"/>
    <col min="14350" max="14350" width="11.5546875" style="7" customWidth="1"/>
    <col min="14351" max="14351" width="13.44140625" style="7" customWidth="1"/>
    <col min="14352" max="14352" width="10.88671875" style="7" customWidth="1"/>
    <col min="14353" max="14357" width="9.6640625" style="7" customWidth="1"/>
    <col min="14358" max="14359" width="12.6640625" style="7" customWidth="1"/>
    <col min="14360" max="14360" width="15.44140625" style="7" customWidth="1"/>
    <col min="14361" max="14368" width="15.109375" style="7" customWidth="1"/>
    <col min="14369" max="14592" width="12.5546875" style="7"/>
    <col min="14593" max="14593" width="32" style="7" customWidth="1"/>
    <col min="14594" max="14604" width="9.6640625" style="7" customWidth="1"/>
    <col min="14605" max="14605" width="10" style="7" customWidth="1"/>
    <col min="14606" max="14606" width="11.5546875" style="7" customWidth="1"/>
    <col min="14607" max="14607" width="13.44140625" style="7" customWidth="1"/>
    <col min="14608" max="14608" width="10.88671875" style="7" customWidth="1"/>
    <col min="14609" max="14613" width="9.6640625" style="7" customWidth="1"/>
    <col min="14614" max="14615" width="12.6640625" style="7" customWidth="1"/>
    <col min="14616" max="14616" width="15.44140625" style="7" customWidth="1"/>
    <col min="14617" max="14624" width="15.109375" style="7" customWidth="1"/>
    <col min="14625" max="14848" width="12.5546875" style="7"/>
    <col min="14849" max="14849" width="32" style="7" customWidth="1"/>
    <col min="14850" max="14860" width="9.6640625" style="7" customWidth="1"/>
    <col min="14861" max="14861" width="10" style="7" customWidth="1"/>
    <col min="14862" max="14862" width="11.5546875" style="7" customWidth="1"/>
    <col min="14863" max="14863" width="13.44140625" style="7" customWidth="1"/>
    <col min="14864" max="14864" width="10.88671875" style="7" customWidth="1"/>
    <col min="14865" max="14869" width="9.6640625" style="7" customWidth="1"/>
    <col min="14870" max="14871" width="12.6640625" style="7" customWidth="1"/>
    <col min="14872" max="14872" width="15.44140625" style="7" customWidth="1"/>
    <col min="14873" max="14880" width="15.109375" style="7" customWidth="1"/>
    <col min="14881" max="15104" width="12.5546875" style="7"/>
    <col min="15105" max="15105" width="32" style="7" customWidth="1"/>
    <col min="15106" max="15116" width="9.6640625" style="7" customWidth="1"/>
    <col min="15117" max="15117" width="10" style="7" customWidth="1"/>
    <col min="15118" max="15118" width="11.5546875" style="7" customWidth="1"/>
    <col min="15119" max="15119" width="13.44140625" style="7" customWidth="1"/>
    <col min="15120" max="15120" width="10.88671875" style="7" customWidth="1"/>
    <col min="15121" max="15125" width="9.6640625" style="7" customWidth="1"/>
    <col min="15126" max="15127" width="12.6640625" style="7" customWidth="1"/>
    <col min="15128" max="15128" width="15.44140625" style="7" customWidth="1"/>
    <col min="15129" max="15136" width="15.109375" style="7" customWidth="1"/>
    <col min="15137" max="15360" width="12.5546875" style="7"/>
    <col min="15361" max="15361" width="32" style="7" customWidth="1"/>
    <col min="15362" max="15372" width="9.6640625" style="7" customWidth="1"/>
    <col min="15373" max="15373" width="10" style="7" customWidth="1"/>
    <col min="15374" max="15374" width="11.5546875" style="7" customWidth="1"/>
    <col min="15375" max="15375" width="13.44140625" style="7" customWidth="1"/>
    <col min="15376" max="15376" width="10.88671875" style="7" customWidth="1"/>
    <col min="15377" max="15381" width="9.6640625" style="7" customWidth="1"/>
    <col min="15382" max="15383" width="12.6640625" style="7" customWidth="1"/>
    <col min="15384" max="15384" width="15.44140625" style="7" customWidth="1"/>
    <col min="15385" max="15392" width="15.109375" style="7" customWidth="1"/>
    <col min="15393" max="15616" width="12.5546875" style="7"/>
    <col min="15617" max="15617" width="32" style="7" customWidth="1"/>
    <col min="15618" max="15628" width="9.6640625" style="7" customWidth="1"/>
    <col min="15629" max="15629" width="10" style="7" customWidth="1"/>
    <col min="15630" max="15630" width="11.5546875" style="7" customWidth="1"/>
    <col min="15631" max="15631" width="13.44140625" style="7" customWidth="1"/>
    <col min="15632" max="15632" width="10.88671875" style="7" customWidth="1"/>
    <col min="15633" max="15637" width="9.6640625" style="7" customWidth="1"/>
    <col min="15638" max="15639" width="12.6640625" style="7" customWidth="1"/>
    <col min="15640" max="15640" width="15.44140625" style="7" customWidth="1"/>
    <col min="15641" max="15648" width="15.109375" style="7" customWidth="1"/>
    <col min="15649" max="15872" width="12.5546875" style="7"/>
    <col min="15873" max="15873" width="32" style="7" customWidth="1"/>
    <col min="15874" max="15884" width="9.6640625" style="7" customWidth="1"/>
    <col min="15885" max="15885" width="10" style="7" customWidth="1"/>
    <col min="15886" max="15886" width="11.5546875" style="7" customWidth="1"/>
    <col min="15887" max="15887" width="13.44140625" style="7" customWidth="1"/>
    <col min="15888" max="15888" width="10.88671875" style="7" customWidth="1"/>
    <col min="15889" max="15893" width="9.6640625" style="7" customWidth="1"/>
    <col min="15894" max="15895" width="12.6640625" style="7" customWidth="1"/>
    <col min="15896" max="15896" width="15.44140625" style="7" customWidth="1"/>
    <col min="15897" max="15904" width="15.109375" style="7" customWidth="1"/>
    <col min="15905" max="16128" width="12.5546875" style="7"/>
    <col min="16129" max="16129" width="32" style="7" customWidth="1"/>
    <col min="16130" max="16140" width="9.6640625" style="7" customWidth="1"/>
    <col min="16141" max="16141" width="10" style="7" customWidth="1"/>
    <col min="16142" max="16142" width="11.5546875" style="7" customWidth="1"/>
    <col min="16143" max="16143" width="13.44140625" style="7" customWidth="1"/>
    <col min="16144" max="16144" width="10.88671875" style="7" customWidth="1"/>
    <col min="16145" max="16149" width="9.6640625" style="7" customWidth="1"/>
    <col min="16150" max="16151" width="12.6640625" style="7" customWidth="1"/>
    <col min="16152" max="16152" width="15.44140625" style="7" customWidth="1"/>
    <col min="16153" max="16160" width="15.109375" style="7" customWidth="1"/>
    <col min="16161" max="16384" width="12.5546875" style="7"/>
  </cols>
  <sheetData>
    <row r="1" spans="1:26" ht="18" customHeight="1">
      <c r="A1" s="1194" t="s">
        <v>1028</v>
      </c>
    </row>
    <row r="2" spans="1:26" ht="24.75" customHeight="1">
      <c r="A2" s="3" t="s">
        <v>644</v>
      </c>
      <c r="B2" s="3"/>
      <c r="C2" s="3"/>
      <c r="D2" s="3"/>
      <c r="E2" s="3"/>
      <c r="F2" s="3"/>
      <c r="G2" s="3"/>
      <c r="H2" s="3"/>
      <c r="I2" s="3"/>
      <c r="J2" s="3"/>
      <c r="K2" s="3"/>
      <c r="L2" s="3"/>
      <c r="M2" s="3"/>
      <c r="N2" s="3"/>
      <c r="O2" s="3"/>
      <c r="P2" s="3"/>
      <c r="Q2" s="3"/>
      <c r="R2" s="3"/>
      <c r="S2" s="3"/>
      <c r="T2" s="3"/>
      <c r="U2" s="3"/>
      <c r="V2" s="3"/>
      <c r="W2" s="3"/>
      <c r="X2" s="3"/>
    </row>
    <row r="3" spans="1:26" ht="26.25" customHeight="1">
      <c r="A3" s="100">
        <v>45716</v>
      </c>
      <c r="B3" s="716"/>
      <c r="C3" s="717"/>
      <c r="D3" s="717"/>
      <c r="E3" s="717"/>
      <c r="F3" s="717"/>
      <c r="G3" s="717"/>
      <c r="H3" s="717"/>
      <c r="I3" s="717"/>
      <c r="J3" s="717"/>
      <c r="K3" s="717"/>
      <c r="L3" s="717"/>
      <c r="M3" s="717"/>
      <c r="N3" s="717"/>
      <c r="O3" s="717"/>
      <c r="P3" s="717"/>
      <c r="Q3" s="717"/>
      <c r="R3" s="717"/>
      <c r="S3" s="717"/>
      <c r="T3" s="717"/>
      <c r="U3" s="717"/>
      <c r="V3" s="717"/>
      <c r="W3" s="717"/>
      <c r="X3" s="717"/>
    </row>
    <row r="4" spans="1:26" ht="23.25" customHeight="1">
      <c r="A4" s="387" t="s">
        <v>69</v>
      </c>
      <c r="B4" s="387"/>
      <c r="C4" s="387"/>
      <c r="D4" s="387"/>
      <c r="E4" s="387"/>
      <c r="F4" s="387"/>
      <c r="G4" s="387"/>
      <c r="H4" s="387"/>
      <c r="I4" s="387"/>
      <c r="J4" s="387"/>
      <c r="K4" s="387"/>
      <c r="L4" s="387"/>
      <c r="M4" s="387"/>
      <c r="N4" s="387"/>
      <c r="O4" s="387"/>
      <c r="P4" s="387"/>
      <c r="Q4" s="387"/>
      <c r="R4" s="387"/>
      <c r="S4" s="387"/>
      <c r="T4" s="387"/>
      <c r="U4" s="387"/>
      <c r="V4" s="387"/>
      <c r="W4" s="387"/>
      <c r="X4" s="387"/>
    </row>
    <row r="5" spans="1:26" ht="9" customHeight="1" thickBot="1">
      <c r="A5" s="130"/>
      <c r="B5" s="130"/>
      <c r="C5" s="130"/>
      <c r="D5" s="130"/>
      <c r="E5" s="130"/>
      <c r="F5" s="130"/>
      <c r="G5" s="130"/>
      <c r="H5" s="130"/>
      <c r="I5" s="130"/>
      <c r="J5" s="130"/>
      <c r="K5" s="130"/>
      <c r="L5" s="130"/>
      <c r="M5" s="130"/>
      <c r="N5" s="130"/>
      <c r="O5" s="130"/>
      <c r="P5" s="130"/>
      <c r="Q5" s="130"/>
      <c r="R5" s="130"/>
      <c r="S5" s="130"/>
      <c r="T5" s="130"/>
      <c r="U5" s="130"/>
      <c r="V5" s="130"/>
      <c r="W5" s="130"/>
      <c r="X5" s="130"/>
    </row>
    <row r="6" spans="1:26" s="8" customFormat="1" ht="12.75" customHeight="1">
      <c r="A6" s="581"/>
      <c r="B6" s="581"/>
      <c r="C6" s="581"/>
      <c r="D6" s="581"/>
      <c r="E6" s="581"/>
      <c r="F6" s="581"/>
      <c r="G6" s="581"/>
      <c r="H6" s="581"/>
      <c r="I6" s="581"/>
      <c r="J6" s="581"/>
      <c r="K6" s="581"/>
      <c r="L6" s="581"/>
      <c r="M6" s="581"/>
      <c r="N6" s="581"/>
      <c r="O6" s="581"/>
      <c r="P6" s="581"/>
      <c r="Q6" s="581"/>
      <c r="R6" s="581"/>
      <c r="S6" s="581"/>
      <c r="T6" s="581"/>
      <c r="U6" s="581"/>
      <c r="V6" s="581"/>
      <c r="W6" s="581"/>
      <c r="X6" s="718" t="s">
        <v>645</v>
      </c>
    </row>
    <row r="7" spans="1:26" s="8" customFormat="1" ht="15.6">
      <c r="A7" s="584"/>
      <c r="B7" s="719" t="s">
        <v>646</v>
      </c>
      <c r="C7" s="719"/>
      <c r="D7" s="719"/>
      <c r="E7" s="719"/>
      <c r="F7" s="719"/>
      <c r="G7" s="719"/>
      <c r="H7" s="719"/>
      <c r="I7" s="719"/>
      <c r="J7" s="719"/>
      <c r="K7" s="719"/>
      <c r="L7" s="719"/>
      <c r="M7" s="719"/>
      <c r="N7" s="719"/>
      <c r="O7" s="719"/>
      <c r="P7" s="719"/>
      <c r="Q7" s="719"/>
      <c r="R7" s="719"/>
      <c r="S7" s="719"/>
      <c r="T7" s="719"/>
      <c r="U7" s="719"/>
      <c r="V7" s="719"/>
      <c r="W7" s="719"/>
      <c r="X7" s="720"/>
    </row>
    <row r="8" spans="1:26" s="8" customFormat="1" ht="25.2" customHeight="1">
      <c r="A8" s="588"/>
      <c r="B8" s="721"/>
      <c r="C8" s="721"/>
      <c r="D8" s="721"/>
      <c r="E8" s="721"/>
      <c r="F8" s="721"/>
      <c r="G8" s="721"/>
      <c r="H8" s="721"/>
      <c r="I8" s="721"/>
      <c r="J8" s="721"/>
      <c r="K8" s="721"/>
      <c r="L8" s="721"/>
      <c r="M8" s="721"/>
      <c r="N8" s="721"/>
      <c r="O8" s="721"/>
      <c r="P8" s="721"/>
      <c r="Q8" s="721"/>
      <c r="R8" s="721"/>
      <c r="S8" s="721"/>
      <c r="T8" s="721"/>
      <c r="U8" s="721"/>
      <c r="V8" s="722" t="s">
        <v>647</v>
      </c>
      <c r="W8" s="722" t="s">
        <v>648</v>
      </c>
      <c r="X8" s="720"/>
    </row>
    <row r="9" spans="1:26" s="8" customFormat="1" ht="18" customHeight="1">
      <c r="A9" s="723" t="s">
        <v>527</v>
      </c>
      <c r="B9" s="724" t="s">
        <v>649</v>
      </c>
      <c r="C9" s="724"/>
      <c r="D9" s="724"/>
      <c r="E9" s="724"/>
      <c r="F9" s="724"/>
      <c r="G9" s="724"/>
      <c r="H9" s="724"/>
      <c r="I9" s="724"/>
      <c r="J9" s="724"/>
      <c r="K9" s="724"/>
      <c r="L9" s="724"/>
      <c r="M9" s="725" t="s">
        <v>650</v>
      </c>
      <c r="N9" s="725" t="s">
        <v>651</v>
      </c>
      <c r="O9" s="725" t="s">
        <v>652</v>
      </c>
      <c r="P9" s="725" t="s">
        <v>653</v>
      </c>
      <c r="Q9" s="724" t="s">
        <v>654</v>
      </c>
      <c r="R9" s="724"/>
      <c r="S9" s="724"/>
      <c r="T9" s="724"/>
      <c r="U9" s="724"/>
      <c r="V9" s="722"/>
      <c r="W9" s="722"/>
      <c r="X9" s="720"/>
    </row>
    <row r="10" spans="1:26" s="8" customFormat="1" ht="18" customHeight="1">
      <c r="A10" s="584"/>
      <c r="B10" s="726"/>
      <c r="C10" s="726"/>
      <c r="D10" s="726"/>
      <c r="E10" s="726"/>
      <c r="F10" s="726"/>
      <c r="G10" s="726"/>
      <c r="H10" s="726"/>
      <c r="I10" s="726"/>
      <c r="J10" s="726"/>
      <c r="K10" s="726"/>
      <c r="L10" s="726"/>
      <c r="M10" s="725"/>
      <c r="N10" s="725"/>
      <c r="O10" s="725"/>
      <c r="P10" s="725"/>
      <c r="Q10" s="726"/>
      <c r="R10" s="726"/>
      <c r="S10" s="726"/>
      <c r="T10" s="726"/>
      <c r="U10" s="726"/>
      <c r="V10" s="722"/>
      <c r="W10" s="722"/>
      <c r="X10" s="720"/>
    </row>
    <row r="11" spans="1:26" s="8" customFormat="1" ht="21" customHeight="1" thickBot="1">
      <c r="A11" s="727"/>
      <c r="B11" s="728">
        <v>0</v>
      </c>
      <c r="C11" s="728">
        <v>0.2</v>
      </c>
      <c r="D11" s="728">
        <v>0.25</v>
      </c>
      <c r="E11" s="728">
        <v>0.5</v>
      </c>
      <c r="F11" s="728">
        <v>0.75</v>
      </c>
      <c r="G11" s="728">
        <v>1</v>
      </c>
      <c r="H11" s="728">
        <v>1.25</v>
      </c>
      <c r="I11" s="728">
        <v>1.5</v>
      </c>
      <c r="J11" s="728">
        <v>1.75</v>
      </c>
      <c r="K11" s="728">
        <v>2</v>
      </c>
      <c r="L11" s="728">
        <v>2.5</v>
      </c>
      <c r="M11" s="729"/>
      <c r="N11" s="729"/>
      <c r="O11" s="729"/>
      <c r="P11" s="729"/>
      <c r="Q11" s="728">
        <v>3</v>
      </c>
      <c r="R11" s="728">
        <v>4</v>
      </c>
      <c r="S11" s="728">
        <v>5</v>
      </c>
      <c r="T11" s="728">
        <v>7.5</v>
      </c>
      <c r="U11" s="728">
        <v>10</v>
      </c>
      <c r="V11" s="730"/>
      <c r="W11" s="730"/>
      <c r="X11" s="731"/>
    </row>
    <row r="12" spans="1:26" ht="9" customHeight="1">
      <c r="A12" s="604"/>
      <c r="B12" s="732"/>
      <c r="C12" s="732"/>
      <c r="D12" s="732"/>
      <c r="E12" s="732"/>
      <c r="F12" s="732"/>
      <c r="G12" s="732"/>
      <c r="H12" s="732"/>
      <c r="I12" s="732"/>
      <c r="J12" s="732"/>
      <c r="K12" s="732"/>
      <c r="L12" s="732"/>
      <c r="M12" s="732"/>
      <c r="N12" s="732"/>
      <c r="O12" s="732"/>
      <c r="P12" s="732"/>
      <c r="Q12" s="732"/>
      <c r="R12" s="732"/>
      <c r="S12" s="732"/>
      <c r="T12" s="732"/>
      <c r="U12" s="732"/>
      <c r="V12" s="732"/>
      <c r="W12" s="732"/>
      <c r="X12" s="732"/>
    </row>
    <row r="13" spans="1:26" ht="20.100000000000001" customHeight="1">
      <c r="A13" s="85" t="s">
        <v>28</v>
      </c>
      <c r="B13" s="733">
        <v>0</v>
      </c>
      <c r="C13" s="733">
        <v>16092.61</v>
      </c>
      <c r="D13" s="733">
        <v>0</v>
      </c>
      <c r="E13" s="733">
        <v>16556.25</v>
      </c>
      <c r="F13" s="733">
        <v>642.66</v>
      </c>
      <c r="G13" s="733">
        <v>1715489.75</v>
      </c>
      <c r="H13" s="733">
        <v>0</v>
      </c>
      <c r="I13" s="733">
        <v>399415.23</v>
      </c>
      <c r="J13" s="733">
        <v>0</v>
      </c>
      <c r="K13" s="733">
        <v>0</v>
      </c>
      <c r="L13" s="733">
        <v>519092.39</v>
      </c>
      <c r="M13" s="733">
        <v>0</v>
      </c>
      <c r="N13" s="733">
        <v>0</v>
      </c>
      <c r="O13" s="733">
        <v>0</v>
      </c>
      <c r="P13" s="733">
        <v>0</v>
      </c>
      <c r="Q13" s="733">
        <v>0</v>
      </c>
      <c r="R13" s="733">
        <v>993.17000000000007</v>
      </c>
      <c r="S13" s="733">
        <v>0</v>
      </c>
      <c r="T13" s="733">
        <v>0</v>
      </c>
      <c r="U13" s="733">
        <v>0</v>
      </c>
      <c r="V13" s="734">
        <v>2746987.15</v>
      </c>
      <c r="W13" s="734">
        <v>13748.98</v>
      </c>
      <c r="X13" s="734">
        <v>2733238.17</v>
      </c>
      <c r="Y13" s="735"/>
      <c r="Z13" s="409"/>
    </row>
    <row r="14" spans="1:26" ht="20.100000000000001" customHeight="1">
      <c r="A14" s="85" t="s">
        <v>29</v>
      </c>
      <c r="B14" s="733">
        <v>0</v>
      </c>
      <c r="C14" s="733">
        <v>2124.56</v>
      </c>
      <c r="D14" s="733">
        <v>0</v>
      </c>
      <c r="E14" s="733">
        <v>0.23</v>
      </c>
      <c r="F14" s="733">
        <v>0</v>
      </c>
      <c r="G14" s="733">
        <v>2141746.5</v>
      </c>
      <c r="H14" s="733">
        <v>0</v>
      </c>
      <c r="I14" s="733">
        <v>2009.9</v>
      </c>
      <c r="J14" s="733">
        <v>0</v>
      </c>
      <c r="K14" s="733">
        <v>60696.97</v>
      </c>
      <c r="L14" s="733">
        <v>247.12</v>
      </c>
      <c r="M14" s="733">
        <v>0</v>
      </c>
      <c r="N14" s="733">
        <v>0</v>
      </c>
      <c r="O14" s="733">
        <v>0</v>
      </c>
      <c r="P14" s="733">
        <v>0</v>
      </c>
      <c r="Q14" s="733">
        <v>0</v>
      </c>
      <c r="R14" s="733">
        <v>0</v>
      </c>
      <c r="S14" s="733">
        <v>0</v>
      </c>
      <c r="T14" s="733">
        <v>0</v>
      </c>
      <c r="U14" s="733">
        <v>0</v>
      </c>
      <c r="V14" s="734">
        <v>2206825.2800000003</v>
      </c>
      <c r="W14" s="734">
        <v>23184.69</v>
      </c>
      <c r="X14" s="734">
        <v>2183640.5900000003</v>
      </c>
      <c r="Y14" s="735"/>
      <c r="Z14" s="409"/>
    </row>
    <row r="15" spans="1:26" ht="20.100000000000001" customHeight="1">
      <c r="A15" s="85" t="s">
        <v>30</v>
      </c>
      <c r="B15" s="733">
        <v>0</v>
      </c>
      <c r="C15" s="733">
        <v>32328.560000000001</v>
      </c>
      <c r="D15" s="733">
        <v>0</v>
      </c>
      <c r="E15" s="733">
        <v>80663.850000000006</v>
      </c>
      <c r="F15" s="733">
        <v>14981.130000000001</v>
      </c>
      <c r="G15" s="733">
        <v>955667.62</v>
      </c>
      <c r="H15" s="733">
        <v>0</v>
      </c>
      <c r="I15" s="733">
        <v>26459.75</v>
      </c>
      <c r="J15" s="733">
        <v>0</v>
      </c>
      <c r="K15" s="733">
        <v>0</v>
      </c>
      <c r="L15" s="733">
        <v>861.78</v>
      </c>
      <c r="M15" s="733">
        <v>0</v>
      </c>
      <c r="N15" s="733">
        <v>0</v>
      </c>
      <c r="O15" s="733">
        <v>0</v>
      </c>
      <c r="P15" s="733">
        <v>0</v>
      </c>
      <c r="Q15" s="733">
        <v>0</v>
      </c>
      <c r="R15" s="733">
        <v>0</v>
      </c>
      <c r="S15" s="733">
        <v>0</v>
      </c>
      <c r="T15" s="733">
        <v>0</v>
      </c>
      <c r="U15" s="733">
        <v>0</v>
      </c>
      <c r="V15" s="734">
        <v>1159916.29</v>
      </c>
      <c r="W15" s="734">
        <v>44898.96</v>
      </c>
      <c r="X15" s="734">
        <v>1115017.33</v>
      </c>
      <c r="Y15" s="735"/>
      <c r="Z15" s="409"/>
    </row>
    <row r="16" spans="1:26" ht="20.100000000000001" customHeight="1">
      <c r="A16" s="85" t="s">
        <v>31</v>
      </c>
      <c r="B16" s="733">
        <v>0</v>
      </c>
      <c r="C16" s="733">
        <v>8697.85</v>
      </c>
      <c r="D16" s="733">
        <v>0</v>
      </c>
      <c r="E16" s="733">
        <v>1498.04</v>
      </c>
      <c r="F16" s="733">
        <v>0</v>
      </c>
      <c r="G16" s="733">
        <v>190790.13</v>
      </c>
      <c r="H16" s="733">
        <v>0</v>
      </c>
      <c r="I16" s="733">
        <v>712.52</v>
      </c>
      <c r="J16" s="733">
        <v>0</v>
      </c>
      <c r="K16" s="733">
        <v>0</v>
      </c>
      <c r="L16" s="733">
        <v>31058.78</v>
      </c>
      <c r="M16" s="733">
        <v>0</v>
      </c>
      <c r="N16" s="733">
        <v>0</v>
      </c>
      <c r="O16" s="733">
        <v>0</v>
      </c>
      <c r="P16" s="733">
        <v>0</v>
      </c>
      <c r="Q16" s="733">
        <v>0</v>
      </c>
      <c r="R16" s="733">
        <v>0</v>
      </c>
      <c r="S16" s="733">
        <v>0</v>
      </c>
      <c r="T16" s="733">
        <v>0</v>
      </c>
      <c r="U16" s="733">
        <v>0</v>
      </c>
      <c r="V16" s="734">
        <v>239503.85</v>
      </c>
      <c r="W16" s="734">
        <v>0</v>
      </c>
      <c r="X16" s="734">
        <v>239503.85</v>
      </c>
      <c r="Y16" s="735"/>
      <c r="Z16" s="409"/>
    </row>
    <row r="17" spans="1:26" ht="20.100000000000001" customHeight="1">
      <c r="A17" s="21" t="s">
        <v>32</v>
      </c>
      <c r="B17" s="733">
        <v>0</v>
      </c>
      <c r="C17" s="733">
        <v>13290.42</v>
      </c>
      <c r="D17" s="733">
        <v>0</v>
      </c>
      <c r="E17" s="733">
        <v>4784.6900000000005</v>
      </c>
      <c r="F17" s="733">
        <v>0</v>
      </c>
      <c r="G17" s="733">
        <v>1540315.85</v>
      </c>
      <c r="H17" s="733">
        <v>0</v>
      </c>
      <c r="I17" s="733">
        <v>13919.2</v>
      </c>
      <c r="J17" s="733">
        <v>0</v>
      </c>
      <c r="K17" s="733">
        <v>0</v>
      </c>
      <c r="L17" s="733">
        <v>0</v>
      </c>
      <c r="M17" s="733">
        <v>0</v>
      </c>
      <c r="N17" s="733">
        <v>0</v>
      </c>
      <c r="O17" s="733">
        <v>0</v>
      </c>
      <c r="P17" s="733">
        <v>0</v>
      </c>
      <c r="Q17" s="733">
        <v>0</v>
      </c>
      <c r="R17" s="733">
        <v>0</v>
      </c>
      <c r="S17" s="733">
        <v>0</v>
      </c>
      <c r="T17" s="733">
        <v>0</v>
      </c>
      <c r="U17" s="733">
        <v>0</v>
      </c>
      <c r="V17" s="734">
        <v>1593112.4900000002</v>
      </c>
      <c r="W17" s="734">
        <v>347.11</v>
      </c>
      <c r="X17" s="734">
        <v>1592765.3800000001</v>
      </c>
      <c r="Y17" s="735"/>
      <c r="Z17" s="409"/>
    </row>
    <row r="18" spans="1:26" ht="20.100000000000001" customHeight="1">
      <c r="A18" s="85" t="s">
        <v>33</v>
      </c>
      <c r="B18" s="733">
        <v>0</v>
      </c>
      <c r="C18" s="733">
        <v>10324.19</v>
      </c>
      <c r="D18" s="733">
        <v>0</v>
      </c>
      <c r="E18" s="733">
        <v>0</v>
      </c>
      <c r="F18" s="733">
        <v>0</v>
      </c>
      <c r="G18" s="733">
        <v>1320918.28</v>
      </c>
      <c r="H18" s="733">
        <v>0</v>
      </c>
      <c r="I18" s="733">
        <v>3412.28</v>
      </c>
      <c r="J18" s="733">
        <v>0</v>
      </c>
      <c r="K18" s="733">
        <v>0</v>
      </c>
      <c r="L18" s="733">
        <v>437273.64</v>
      </c>
      <c r="M18" s="733">
        <v>0</v>
      </c>
      <c r="N18" s="733">
        <v>0</v>
      </c>
      <c r="O18" s="733">
        <v>0</v>
      </c>
      <c r="P18" s="733">
        <v>0</v>
      </c>
      <c r="Q18" s="733">
        <v>0</v>
      </c>
      <c r="R18" s="733">
        <v>11253.04</v>
      </c>
      <c r="S18" s="733">
        <v>0</v>
      </c>
      <c r="T18" s="733">
        <v>0</v>
      </c>
      <c r="U18" s="733">
        <v>0</v>
      </c>
      <c r="V18" s="734">
        <v>1783181.4300000002</v>
      </c>
      <c r="W18" s="734">
        <v>0</v>
      </c>
      <c r="X18" s="734">
        <v>1783181.4300000002</v>
      </c>
      <c r="Y18" s="735"/>
      <c r="Z18" s="409"/>
    </row>
    <row r="19" spans="1:26" ht="20.100000000000001" customHeight="1">
      <c r="A19" s="85" t="s">
        <v>34</v>
      </c>
      <c r="B19" s="733">
        <v>0</v>
      </c>
      <c r="C19" s="733">
        <v>2792.59</v>
      </c>
      <c r="D19" s="733">
        <v>0</v>
      </c>
      <c r="E19" s="733">
        <v>50.49</v>
      </c>
      <c r="F19" s="733">
        <v>0</v>
      </c>
      <c r="G19" s="733">
        <v>474848.57000000007</v>
      </c>
      <c r="H19" s="733">
        <v>0</v>
      </c>
      <c r="I19" s="733">
        <v>987.56</v>
      </c>
      <c r="J19" s="733">
        <v>0</v>
      </c>
      <c r="K19" s="733">
        <v>0</v>
      </c>
      <c r="L19" s="733">
        <v>875.89</v>
      </c>
      <c r="M19" s="733">
        <v>0</v>
      </c>
      <c r="N19" s="733">
        <v>0</v>
      </c>
      <c r="O19" s="733">
        <v>0</v>
      </c>
      <c r="P19" s="733">
        <v>0</v>
      </c>
      <c r="Q19" s="733">
        <v>0</v>
      </c>
      <c r="R19" s="733">
        <v>0</v>
      </c>
      <c r="S19" s="733">
        <v>0</v>
      </c>
      <c r="T19" s="733">
        <v>0</v>
      </c>
      <c r="U19" s="733">
        <v>0</v>
      </c>
      <c r="V19" s="734">
        <v>493485.28000000009</v>
      </c>
      <c r="W19" s="734">
        <v>3261.01</v>
      </c>
      <c r="X19" s="734">
        <v>490224.27000000008</v>
      </c>
      <c r="Y19" s="735"/>
      <c r="Z19" s="409"/>
    </row>
    <row r="20" spans="1:26" ht="20.100000000000001" customHeight="1">
      <c r="A20" s="85" t="s">
        <v>35</v>
      </c>
      <c r="B20" s="733">
        <v>0</v>
      </c>
      <c r="C20" s="733">
        <v>0</v>
      </c>
      <c r="D20" s="733">
        <v>0</v>
      </c>
      <c r="E20" s="733">
        <v>5644.02</v>
      </c>
      <c r="F20" s="733">
        <v>0</v>
      </c>
      <c r="G20" s="733">
        <v>257379.23</v>
      </c>
      <c r="H20" s="733">
        <v>0</v>
      </c>
      <c r="I20" s="733">
        <v>0</v>
      </c>
      <c r="J20" s="733">
        <v>0</v>
      </c>
      <c r="K20" s="733">
        <v>0</v>
      </c>
      <c r="L20" s="733">
        <v>17098.439999999999</v>
      </c>
      <c r="M20" s="733">
        <v>0</v>
      </c>
      <c r="N20" s="733">
        <v>0</v>
      </c>
      <c r="O20" s="733">
        <v>0</v>
      </c>
      <c r="P20" s="733">
        <v>0</v>
      </c>
      <c r="Q20" s="733">
        <v>0</v>
      </c>
      <c r="R20" s="733">
        <v>0</v>
      </c>
      <c r="S20" s="733">
        <v>0</v>
      </c>
      <c r="T20" s="733">
        <v>0</v>
      </c>
      <c r="U20" s="733">
        <v>0</v>
      </c>
      <c r="V20" s="734">
        <v>280121.69</v>
      </c>
      <c r="W20" s="734">
        <v>0</v>
      </c>
      <c r="X20" s="734">
        <v>280121.69</v>
      </c>
      <c r="Y20" s="735"/>
      <c r="Z20" s="409"/>
    </row>
    <row r="21" spans="1:26" ht="29.25" customHeight="1" thickBot="1">
      <c r="A21" s="599" t="s">
        <v>655</v>
      </c>
      <c r="B21" s="736">
        <v>0</v>
      </c>
      <c r="C21" s="737">
        <v>85650.78</v>
      </c>
      <c r="D21" s="737">
        <v>0</v>
      </c>
      <c r="E21" s="737">
        <v>109197.57</v>
      </c>
      <c r="F21" s="736">
        <v>15623.79</v>
      </c>
      <c r="G21" s="737">
        <v>8597155.9299999997</v>
      </c>
      <c r="H21" s="737">
        <v>0</v>
      </c>
      <c r="I21" s="737">
        <v>446916.44000000006</v>
      </c>
      <c r="J21" s="737">
        <v>0</v>
      </c>
      <c r="K21" s="736">
        <v>60696.97</v>
      </c>
      <c r="L21" s="737">
        <v>1006508.04</v>
      </c>
      <c r="M21" s="736">
        <v>0</v>
      </c>
      <c r="N21" s="736">
        <v>0</v>
      </c>
      <c r="O21" s="736">
        <v>0</v>
      </c>
      <c r="P21" s="736">
        <v>0</v>
      </c>
      <c r="Q21" s="737">
        <v>0</v>
      </c>
      <c r="R21" s="736">
        <v>12246.210000000001</v>
      </c>
      <c r="S21" s="736">
        <v>0</v>
      </c>
      <c r="T21" s="736">
        <v>0</v>
      </c>
      <c r="U21" s="736">
        <v>0</v>
      </c>
      <c r="V21" s="737">
        <v>10503133.459999999</v>
      </c>
      <c r="W21" s="737">
        <v>85440.75</v>
      </c>
      <c r="X21" s="737">
        <v>10417692.709999999</v>
      </c>
      <c r="Y21" s="738"/>
      <c r="Z21" s="409"/>
    </row>
    <row r="22" spans="1:26" ht="15" customHeight="1">
      <c r="A22" s="603" t="s">
        <v>656</v>
      </c>
      <c r="B22" s="15"/>
      <c r="C22" s="15"/>
      <c r="D22" s="15"/>
      <c r="E22" s="15"/>
      <c r="F22" s="15"/>
      <c r="G22" s="15"/>
      <c r="H22" s="15"/>
      <c r="I22" s="15"/>
      <c r="J22" s="15"/>
      <c r="K22" s="15"/>
      <c r="L22" s="15"/>
      <c r="M22" s="15"/>
      <c r="N22" s="15"/>
      <c r="O22" s="15"/>
      <c r="P22" s="15"/>
      <c r="Q22" s="15"/>
      <c r="R22" s="15"/>
      <c r="S22" s="15"/>
      <c r="T22" s="15"/>
      <c r="U22" s="15"/>
      <c r="V22" s="15"/>
      <c r="W22" s="15"/>
      <c r="X22" s="15"/>
      <c r="Y22" s="25"/>
      <c r="Z22" s="409"/>
    </row>
    <row r="23" spans="1:26" ht="15" customHeight="1">
      <c r="A23" s="21" t="s">
        <v>657</v>
      </c>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25"/>
      <c r="Z23" s="409"/>
    </row>
    <row r="24" spans="1:26" ht="15" customHeight="1">
      <c r="A24" s="21" t="s">
        <v>658</v>
      </c>
      <c r="B24" s="15"/>
      <c r="C24" s="15"/>
      <c r="D24" s="15"/>
      <c r="E24" s="15"/>
      <c r="F24" s="15"/>
      <c r="G24" s="15"/>
      <c r="H24" s="15"/>
      <c r="I24" s="15"/>
      <c r="J24" s="15"/>
      <c r="K24" s="15"/>
      <c r="L24" s="15"/>
      <c r="M24" s="15"/>
      <c r="N24" s="15"/>
      <c r="O24" s="15"/>
      <c r="P24" s="15"/>
      <c r="Q24" s="15"/>
      <c r="R24" s="15"/>
      <c r="S24" s="15"/>
      <c r="T24" s="15"/>
      <c r="U24" s="15"/>
      <c r="V24" s="15"/>
      <c r="W24" s="15"/>
      <c r="X24" s="15"/>
      <c r="Y24" s="25"/>
      <c r="Z24" s="409"/>
    </row>
    <row r="25" spans="1:26">
      <c r="A25" s="21" t="s">
        <v>659</v>
      </c>
      <c r="B25" s="15"/>
      <c r="C25" s="15"/>
      <c r="D25" s="15"/>
      <c r="E25" s="15"/>
      <c r="F25" s="15"/>
      <c r="G25" s="15"/>
      <c r="H25" s="15"/>
      <c r="I25" s="15"/>
      <c r="J25" s="15"/>
      <c r="K25" s="15"/>
      <c r="L25" s="15"/>
      <c r="M25" s="15"/>
      <c r="N25" s="15"/>
      <c r="O25" s="15"/>
      <c r="P25" s="15"/>
      <c r="Q25" s="15"/>
      <c r="R25" s="15"/>
      <c r="S25" s="15"/>
      <c r="T25" s="15"/>
      <c r="U25" s="15"/>
      <c r="V25" s="15"/>
      <c r="W25" s="15"/>
      <c r="X25" s="15"/>
      <c r="Y25" s="25"/>
    </row>
    <row r="26" spans="1:26">
      <c r="A26" s="15" t="s">
        <v>502</v>
      </c>
      <c r="B26" s="15"/>
      <c r="C26" s="15"/>
      <c r="D26" s="15"/>
      <c r="E26" s="15"/>
      <c r="F26" s="15"/>
      <c r="G26" s="15"/>
      <c r="H26" s="15"/>
      <c r="I26" s="15"/>
      <c r="J26" s="15"/>
      <c r="K26" s="15"/>
      <c r="L26" s="15"/>
      <c r="M26" s="15"/>
      <c r="N26" s="15"/>
      <c r="O26" s="15"/>
      <c r="P26" s="15"/>
      <c r="Q26" s="15"/>
      <c r="R26" s="15"/>
      <c r="S26" s="15"/>
      <c r="T26" s="15"/>
      <c r="U26" s="15"/>
      <c r="V26" s="15"/>
      <c r="W26" s="15"/>
      <c r="X26" s="15"/>
      <c r="Y26" s="25"/>
    </row>
    <row r="27" spans="1:26">
      <c r="A27" s="25"/>
      <c r="B27" s="25"/>
      <c r="C27" s="25"/>
      <c r="D27" s="25"/>
      <c r="E27" s="25"/>
      <c r="F27" s="25"/>
      <c r="G27" s="25"/>
      <c r="H27" s="25"/>
      <c r="I27" s="25"/>
      <c r="J27" s="25"/>
      <c r="K27" s="25"/>
      <c r="L27" s="25"/>
      <c r="M27" s="25"/>
      <c r="N27" s="25"/>
      <c r="O27" s="25"/>
      <c r="P27" s="25"/>
      <c r="Q27" s="25"/>
      <c r="R27" s="25"/>
      <c r="S27" s="25"/>
      <c r="T27" s="25"/>
      <c r="U27" s="25"/>
      <c r="V27" s="25"/>
      <c r="W27" s="25"/>
      <c r="X27" s="25"/>
      <c r="Y27"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80886CEA-3DD0-4EB8-83AD-1E3AE4B0DE02}"/>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89437-7FDE-4136-8AC7-E9765C94E2E3}">
  <dimension ref="A1:M21"/>
  <sheetViews>
    <sheetView showGridLines="0" zoomScaleNormal="75" workbookViewId="0"/>
  </sheetViews>
  <sheetFormatPr baseColWidth="10" defaultRowHeight="22.65" customHeight="1"/>
  <cols>
    <col min="1" max="1" width="37" style="7" customWidth="1"/>
    <col min="2" max="8" width="15.44140625" style="7" customWidth="1"/>
    <col min="9" max="9" width="17.44140625" style="7" bestFit="1" customWidth="1"/>
    <col min="10" max="10" width="12" style="7" bestFit="1" customWidth="1"/>
    <col min="11" max="16384" width="11.5546875" style="7"/>
  </cols>
  <sheetData>
    <row r="1" spans="1:13" s="98" customFormat="1" ht="22.65" customHeight="1">
      <c r="A1" s="1194" t="s">
        <v>1028</v>
      </c>
      <c r="B1" s="68"/>
      <c r="C1" s="68"/>
      <c r="D1" s="68"/>
      <c r="E1" s="68"/>
      <c r="F1" s="68"/>
      <c r="G1" s="68"/>
      <c r="H1" s="68"/>
    </row>
    <row r="2" spans="1:13" s="385" customFormat="1" ht="22.65" customHeight="1">
      <c r="A2" s="361" t="s">
        <v>674</v>
      </c>
      <c r="B2" s="361"/>
      <c r="C2" s="361"/>
      <c r="D2" s="361"/>
      <c r="E2" s="361"/>
      <c r="F2" s="361"/>
      <c r="G2" s="361"/>
      <c r="H2" s="361"/>
    </row>
    <row r="3" spans="1:13" s="487" customFormat="1" ht="22.65" customHeight="1">
      <c r="A3" s="100">
        <v>45716</v>
      </c>
      <c r="B3" s="100"/>
      <c r="C3" s="100"/>
      <c r="D3" s="100"/>
      <c r="E3" s="100"/>
      <c r="F3" s="100"/>
      <c r="G3" s="100"/>
      <c r="H3" s="100"/>
    </row>
    <row r="4" spans="1:13" s="105" customFormat="1" ht="22.65" customHeight="1">
      <c r="A4" s="203" t="s">
        <v>69</v>
      </c>
      <c r="B4" s="203"/>
      <c r="C4" s="203"/>
      <c r="D4" s="203"/>
      <c r="E4" s="203"/>
      <c r="F4" s="203"/>
      <c r="G4" s="203"/>
      <c r="H4" s="203"/>
    </row>
    <row r="5" spans="1:13" ht="22.65" customHeight="1" thickBot="1"/>
    <row r="6" spans="1:13" ht="22.65" customHeight="1">
      <c r="A6" s="106" t="s">
        <v>1</v>
      </c>
      <c r="B6" s="106" t="s">
        <v>675</v>
      </c>
      <c r="C6" s="106"/>
      <c r="D6" s="209" t="s">
        <v>676</v>
      </c>
      <c r="E6" s="209" t="s">
        <v>677</v>
      </c>
      <c r="F6" s="209" t="s">
        <v>678</v>
      </c>
      <c r="G6" s="209" t="s">
        <v>679</v>
      </c>
      <c r="H6" s="208" t="s">
        <v>680</v>
      </c>
      <c r="M6" s="30"/>
    </row>
    <row r="7" spans="1:13" ht="22.65" customHeight="1">
      <c r="A7" s="228"/>
      <c r="B7" s="412" t="s">
        <v>480</v>
      </c>
      <c r="C7" s="412" t="s">
        <v>481</v>
      </c>
      <c r="D7" s="212"/>
      <c r="E7" s="212"/>
      <c r="F7" s="212"/>
      <c r="G7" s="212"/>
      <c r="H7" s="211"/>
    </row>
    <row r="8" spans="1:13" ht="12.15" customHeight="1">
      <c r="A8" s="15"/>
      <c r="B8" s="15"/>
      <c r="C8" s="15"/>
      <c r="D8" s="15"/>
      <c r="E8" s="15"/>
      <c r="F8" s="15"/>
      <c r="G8" s="15"/>
      <c r="H8" s="16"/>
    </row>
    <row r="9" spans="1:13" ht="20.100000000000001" customHeight="1">
      <c r="A9" s="15" t="s">
        <v>28</v>
      </c>
      <c r="B9" s="747">
        <v>231458.209</v>
      </c>
      <c r="C9" s="747">
        <v>1800657.3230000001</v>
      </c>
      <c r="D9" s="747">
        <v>0</v>
      </c>
      <c r="E9" s="747">
        <v>187413.44099999999</v>
      </c>
      <c r="F9" s="747">
        <v>109294.49800000001</v>
      </c>
      <c r="G9" s="747">
        <v>2237.8119999999999</v>
      </c>
      <c r="H9" s="748">
        <v>2331061.2830000003</v>
      </c>
      <c r="I9" s="749"/>
    </row>
    <row r="10" spans="1:13" s="21" customFormat="1" ht="20.100000000000001" customHeight="1">
      <c r="A10" s="15" t="s">
        <v>29</v>
      </c>
      <c r="B10" s="747">
        <v>341540.58899999998</v>
      </c>
      <c r="C10" s="747">
        <v>1789647.6510000001</v>
      </c>
      <c r="D10" s="747">
        <v>0</v>
      </c>
      <c r="E10" s="747">
        <v>49665.709000000003</v>
      </c>
      <c r="F10" s="747">
        <v>108988.17200000001</v>
      </c>
      <c r="G10" s="747">
        <v>51031.832999999999</v>
      </c>
      <c r="H10" s="748">
        <v>2340873.9539999999</v>
      </c>
      <c r="I10" s="750"/>
    </row>
    <row r="11" spans="1:13" s="21" customFormat="1" ht="20.100000000000001" customHeight="1">
      <c r="A11" s="15" t="s">
        <v>30</v>
      </c>
      <c r="B11" s="747">
        <v>47931.347000000002</v>
      </c>
      <c r="C11" s="747">
        <v>1169066.7080000001</v>
      </c>
      <c r="D11" s="747">
        <v>0</v>
      </c>
      <c r="E11" s="747">
        <v>38811.624000000003</v>
      </c>
      <c r="F11" s="747">
        <v>47715.839</v>
      </c>
      <c r="G11" s="747">
        <v>1257.57</v>
      </c>
      <c r="H11" s="748">
        <v>1304783.0880000002</v>
      </c>
      <c r="I11" s="750"/>
    </row>
    <row r="12" spans="1:13" s="21" customFormat="1" ht="20.100000000000001" customHeight="1">
      <c r="A12" s="15" t="s">
        <v>31</v>
      </c>
      <c r="B12" s="747">
        <v>43384.277999999998</v>
      </c>
      <c r="C12" s="747">
        <v>134843.53899999999</v>
      </c>
      <c r="D12" s="747">
        <v>0</v>
      </c>
      <c r="E12" s="747">
        <v>12286.027</v>
      </c>
      <c r="F12" s="747">
        <v>16860.8</v>
      </c>
      <c r="G12" s="747">
        <v>1621.105</v>
      </c>
      <c r="H12" s="748">
        <v>208995.74899999998</v>
      </c>
      <c r="I12" s="750"/>
    </row>
    <row r="13" spans="1:13" s="21" customFormat="1" ht="20.100000000000001" customHeight="1">
      <c r="A13" s="15" t="s">
        <v>32</v>
      </c>
      <c r="B13" s="747">
        <v>858896.30700000003</v>
      </c>
      <c r="C13" s="747">
        <v>563908.777</v>
      </c>
      <c r="D13" s="747">
        <v>0</v>
      </c>
      <c r="E13" s="747">
        <v>16842.184000000001</v>
      </c>
      <c r="F13" s="747">
        <v>70235.495999999999</v>
      </c>
      <c r="G13" s="747">
        <v>0</v>
      </c>
      <c r="H13" s="748">
        <v>1509882.764</v>
      </c>
      <c r="I13" s="750"/>
    </row>
    <row r="14" spans="1:13" s="21" customFormat="1" ht="20.100000000000001" customHeight="1">
      <c r="A14" s="15" t="s">
        <v>33</v>
      </c>
      <c r="B14" s="747">
        <v>12036.416999999999</v>
      </c>
      <c r="C14" s="747">
        <v>1435178.5290000001</v>
      </c>
      <c r="D14" s="747">
        <v>0</v>
      </c>
      <c r="E14" s="747">
        <v>23053.143</v>
      </c>
      <c r="F14" s="747">
        <v>36604.21</v>
      </c>
      <c r="G14" s="747">
        <v>58923.061000000002</v>
      </c>
      <c r="H14" s="748">
        <v>1565795.3599999999</v>
      </c>
      <c r="I14" s="750"/>
    </row>
    <row r="15" spans="1:13" s="21" customFormat="1" ht="20.100000000000001" customHeight="1">
      <c r="A15" s="15" t="s">
        <v>34</v>
      </c>
      <c r="B15" s="747">
        <v>17297.965</v>
      </c>
      <c r="C15" s="747">
        <v>441339.17499999999</v>
      </c>
      <c r="D15" s="747">
        <v>0</v>
      </c>
      <c r="E15" s="747">
        <v>15199.076999999999</v>
      </c>
      <c r="F15" s="747">
        <v>37517.667000000001</v>
      </c>
      <c r="G15" s="747">
        <v>17989.577000000001</v>
      </c>
      <c r="H15" s="748">
        <v>529343.46100000001</v>
      </c>
      <c r="I15" s="750"/>
    </row>
    <row r="16" spans="1:13" s="21" customFormat="1" ht="20.100000000000001" customHeight="1">
      <c r="A16" s="15" t="s">
        <v>35</v>
      </c>
      <c r="B16" s="747">
        <v>81145.55</v>
      </c>
      <c r="C16" s="747">
        <v>209608.728</v>
      </c>
      <c r="D16" s="747">
        <v>0</v>
      </c>
      <c r="E16" s="747">
        <v>3504.3040000000001</v>
      </c>
      <c r="F16" s="747">
        <v>17768.135999999999</v>
      </c>
      <c r="G16" s="747">
        <v>0</v>
      </c>
      <c r="H16" s="748">
        <v>312026.71799999999</v>
      </c>
      <c r="I16" s="750"/>
    </row>
    <row r="17" spans="1:9" s="21" customFormat="1" ht="22.65" customHeight="1" thickBot="1">
      <c r="A17" s="137" t="s">
        <v>36</v>
      </c>
      <c r="B17" s="751">
        <v>1633690.662</v>
      </c>
      <c r="C17" s="751">
        <v>7544250.4299999997</v>
      </c>
      <c r="D17" s="751">
        <v>0</v>
      </c>
      <c r="E17" s="751">
        <v>346775.50899999996</v>
      </c>
      <c r="F17" s="751">
        <v>444984.81800000003</v>
      </c>
      <c r="G17" s="751">
        <v>133060.95799999998</v>
      </c>
      <c r="H17" s="751">
        <v>10102762.376999998</v>
      </c>
      <c r="I17" s="750"/>
    </row>
    <row r="18" spans="1:9" ht="22.65" customHeight="1">
      <c r="A18" s="26" t="s">
        <v>681</v>
      </c>
      <c r="B18" s="136"/>
      <c r="C18" s="136"/>
      <c r="D18" s="136"/>
      <c r="E18" s="136"/>
      <c r="F18" s="136"/>
      <c r="G18" s="136"/>
      <c r="H18" s="136"/>
    </row>
    <row r="19" spans="1:9" ht="13.2">
      <c r="A19" s="95"/>
      <c r="B19" s="15"/>
      <c r="C19" s="15"/>
      <c r="D19" s="15"/>
      <c r="E19" s="15"/>
      <c r="F19" s="15"/>
      <c r="G19" s="15"/>
      <c r="H19" s="15"/>
    </row>
    <row r="20" spans="1:9" ht="13.2">
      <c r="B20" s="749"/>
      <c r="C20" s="749"/>
      <c r="D20" s="749"/>
      <c r="E20" s="749"/>
      <c r="F20" s="749"/>
      <c r="G20" s="749"/>
      <c r="H20" s="752"/>
    </row>
    <row r="21" spans="1:9" ht="13.2">
      <c r="A21" s="95"/>
      <c r="B21" s="753"/>
      <c r="C21" s="753"/>
      <c r="D21" s="753"/>
      <c r="E21" s="753"/>
      <c r="F21" s="753"/>
      <c r="G21" s="753"/>
      <c r="H21" s="753"/>
    </row>
  </sheetData>
  <mergeCells count="7">
    <mergeCell ref="H6:H7"/>
    <mergeCell ref="A6:A7"/>
    <mergeCell ref="B6:C6"/>
    <mergeCell ref="D6:D7"/>
    <mergeCell ref="E6:E7"/>
    <mergeCell ref="F6:F7"/>
    <mergeCell ref="G6:G7"/>
  </mergeCells>
  <hyperlinks>
    <hyperlink ref="A1" location="Índice!A1" display="Volver al Índice" xr:uid="{48749676-3383-4F1C-ADE7-49AD2AAF21C7}"/>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7FD5-99B4-4820-BE3C-8AEB9799CA84}">
  <dimension ref="A1:AA35"/>
  <sheetViews>
    <sheetView showGridLines="0" zoomScale="85" zoomScaleNormal="85" workbookViewId="0"/>
  </sheetViews>
  <sheetFormatPr baseColWidth="10" defaultColWidth="13.88671875" defaultRowHeight="13.8"/>
  <cols>
    <col min="1" max="1" width="25.109375" style="754" customWidth="1"/>
    <col min="2" max="16" width="8.44140625" style="754" customWidth="1"/>
    <col min="17" max="18" width="8.44140625" style="754" bestFit="1" customWidth="1"/>
    <col min="19" max="19" width="6.88671875" style="754" bestFit="1" customWidth="1"/>
    <col min="20" max="25" width="8.44140625" style="754" customWidth="1"/>
    <col min="26" max="26" width="10.88671875" style="754" customWidth="1"/>
    <col min="27" max="16384" width="13.88671875" style="754"/>
  </cols>
  <sheetData>
    <row r="1" spans="1:26" ht="18" customHeight="1">
      <c r="A1" s="1194" t="s">
        <v>1028</v>
      </c>
      <c r="B1" s="68"/>
      <c r="C1" s="68"/>
      <c r="D1" s="68"/>
      <c r="E1" s="68"/>
      <c r="F1" s="68"/>
      <c r="G1" s="68"/>
      <c r="H1" s="68"/>
      <c r="I1" s="68"/>
      <c r="J1" s="68"/>
      <c r="K1" s="68"/>
      <c r="L1" s="68"/>
      <c r="M1" s="68"/>
      <c r="N1" s="68"/>
      <c r="O1" s="68"/>
      <c r="P1" s="68"/>
      <c r="Q1" s="68"/>
      <c r="R1" s="68"/>
      <c r="S1" s="68"/>
      <c r="T1" s="68"/>
      <c r="U1" s="68"/>
      <c r="V1" s="68"/>
      <c r="W1" s="68"/>
      <c r="X1" s="68"/>
      <c r="Y1" s="68"/>
      <c r="Z1" s="68"/>
    </row>
    <row r="2" spans="1:26" s="756" customFormat="1" ht="28.2">
      <c r="A2" s="755" t="s">
        <v>682</v>
      </c>
      <c r="B2" s="755"/>
      <c r="C2" s="755"/>
      <c r="D2" s="755"/>
      <c r="E2" s="755"/>
      <c r="F2" s="755"/>
      <c r="G2" s="755"/>
      <c r="H2" s="755"/>
      <c r="I2" s="755"/>
      <c r="J2" s="755"/>
      <c r="K2" s="755"/>
      <c r="L2" s="755"/>
      <c r="M2" s="755"/>
      <c r="N2" s="755"/>
      <c r="O2" s="755"/>
      <c r="P2" s="755"/>
      <c r="Q2" s="755"/>
      <c r="R2" s="755"/>
      <c r="S2" s="755"/>
      <c r="T2" s="755"/>
      <c r="U2" s="755"/>
      <c r="V2" s="755"/>
      <c r="W2" s="755"/>
      <c r="X2" s="755"/>
      <c r="Y2" s="755"/>
      <c r="Z2" s="755"/>
    </row>
    <row r="3" spans="1:26" s="757" customFormat="1" ht="23.1" customHeight="1">
      <c r="A3" s="100">
        <v>45716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756" customFormat="1">
      <c r="A4" s="758" t="s">
        <v>69</v>
      </c>
      <c r="B4" s="759"/>
      <c r="C4" s="759"/>
      <c r="D4" s="759"/>
      <c r="E4" s="759"/>
      <c r="F4" s="759"/>
      <c r="G4" s="759"/>
      <c r="H4" s="759"/>
      <c r="I4" s="759"/>
      <c r="J4" s="759"/>
      <c r="K4" s="759"/>
      <c r="L4" s="759"/>
      <c r="M4" s="759"/>
      <c r="N4" s="759"/>
      <c r="O4" s="759"/>
      <c r="P4" s="759"/>
      <c r="Q4" s="759"/>
      <c r="R4" s="759"/>
      <c r="S4" s="759"/>
      <c r="T4" s="759"/>
      <c r="U4" s="759"/>
      <c r="V4" s="759"/>
      <c r="W4" s="759"/>
      <c r="X4" s="759"/>
      <c r="Y4" s="759"/>
      <c r="Z4" s="759"/>
    </row>
    <row r="5" spans="1:26" s="757" customFormat="1" ht="8.4" customHeight="1" thickBot="1"/>
    <row r="6" spans="1:26" s="757" customFormat="1" ht="30.15" customHeight="1">
      <c r="A6" s="760" t="s">
        <v>1</v>
      </c>
      <c r="B6" s="761" t="s">
        <v>39</v>
      </c>
      <c r="C6" s="761"/>
      <c r="D6" s="761"/>
      <c r="E6" s="761" t="s">
        <v>683</v>
      </c>
      <c r="F6" s="761"/>
      <c r="G6" s="761"/>
      <c r="H6" s="761" t="s">
        <v>684</v>
      </c>
      <c r="I6" s="761"/>
      <c r="J6" s="761"/>
      <c r="K6" s="761" t="s">
        <v>685</v>
      </c>
      <c r="L6" s="761"/>
      <c r="M6" s="761"/>
      <c r="N6" s="761" t="s">
        <v>43</v>
      </c>
      <c r="O6" s="761"/>
      <c r="P6" s="761"/>
      <c r="Q6" s="760" t="s">
        <v>44</v>
      </c>
      <c r="R6" s="760"/>
      <c r="S6" s="760"/>
      <c r="T6" s="760"/>
      <c r="U6" s="760"/>
      <c r="V6" s="760"/>
      <c r="W6" s="762" t="s">
        <v>449</v>
      </c>
      <c r="X6" s="762"/>
      <c r="Y6" s="762"/>
      <c r="Z6" s="763" t="s">
        <v>680</v>
      </c>
    </row>
    <row r="7" spans="1:26" s="757" customFormat="1" ht="15.75" customHeight="1">
      <c r="A7" s="764"/>
      <c r="B7" s="759"/>
      <c r="C7" s="759"/>
      <c r="D7" s="759"/>
      <c r="E7" s="759"/>
      <c r="F7" s="759"/>
      <c r="G7" s="759"/>
      <c r="H7" s="759"/>
      <c r="I7" s="759"/>
      <c r="J7" s="759"/>
      <c r="K7" s="759"/>
      <c r="L7" s="759"/>
      <c r="M7" s="759"/>
      <c r="N7" s="759"/>
      <c r="O7" s="759"/>
      <c r="P7" s="759"/>
      <c r="Q7" s="765" t="s">
        <v>686</v>
      </c>
      <c r="R7" s="765"/>
      <c r="S7" s="765"/>
      <c r="T7" s="765" t="s">
        <v>687</v>
      </c>
      <c r="U7" s="765"/>
      <c r="V7" s="765"/>
      <c r="W7" s="766"/>
      <c r="X7" s="766"/>
      <c r="Y7" s="766"/>
      <c r="Z7" s="767"/>
    </row>
    <row r="8" spans="1:26" s="757" customFormat="1" ht="54.9" customHeight="1">
      <c r="A8" s="768"/>
      <c r="B8" s="769" t="s">
        <v>675</v>
      </c>
      <c r="C8" s="770" t="s">
        <v>688</v>
      </c>
      <c r="D8" s="769" t="s">
        <v>689</v>
      </c>
      <c r="E8" s="769" t="s">
        <v>675</v>
      </c>
      <c r="F8" s="770" t="s">
        <v>688</v>
      </c>
      <c r="G8" s="769" t="s">
        <v>689</v>
      </c>
      <c r="H8" s="769" t="s">
        <v>675</v>
      </c>
      <c r="I8" s="770" t="s">
        <v>688</v>
      </c>
      <c r="J8" s="769" t="s">
        <v>689</v>
      </c>
      <c r="K8" s="769" t="s">
        <v>675</v>
      </c>
      <c r="L8" s="770" t="s">
        <v>688</v>
      </c>
      <c r="M8" s="769" t="s">
        <v>689</v>
      </c>
      <c r="N8" s="769" t="s">
        <v>675</v>
      </c>
      <c r="O8" s="770" t="s">
        <v>688</v>
      </c>
      <c r="P8" s="769" t="s">
        <v>689</v>
      </c>
      <c r="Q8" s="769" t="s">
        <v>675</v>
      </c>
      <c r="R8" s="770" t="s">
        <v>688</v>
      </c>
      <c r="S8" s="769" t="s">
        <v>689</v>
      </c>
      <c r="T8" s="771" t="s">
        <v>675</v>
      </c>
      <c r="U8" s="772" t="s">
        <v>688</v>
      </c>
      <c r="V8" s="771" t="s">
        <v>689</v>
      </c>
      <c r="W8" s="771" t="s">
        <v>675</v>
      </c>
      <c r="X8" s="772" t="s">
        <v>688</v>
      </c>
      <c r="Y8" s="771" t="s">
        <v>689</v>
      </c>
      <c r="Z8" s="773"/>
    </row>
    <row r="9" spans="1:26" s="774" customFormat="1" ht="6" customHeight="1">
      <c r="B9" s="775"/>
      <c r="C9" s="776"/>
      <c r="D9" s="776"/>
      <c r="E9" s="776"/>
      <c r="F9" s="776"/>
      <c r="G9" s="776"/>
      <c r="H9" s="776"/>
      <c r="I9" s="776"/>
      <c r="J9" s="776"/>
      <c r="K9" s="776"/>
      <c r="L9" s="776"/>
      <c r="M9" s="776"/>
      <c r="N9" s="776"/>
      <c r="O9" s="776"/>
      <c r="P9" s="776"/>
      <c r="Q9" s="776"/>
      <c r="R9" s="776"/>
      <c r="S9" s="776"/>
      <c r="T9" s="776"/>
      <c r="U9" s="776"/>
      <c r="V9" s="776"/>
      <c r="W9" s="776"/>
      <c r="X9" s="776"/>
      <c r="Y9" s="776"/>
      <c r="Z9" s="777"/>
    </row>
    <row r="10" spans="1:26" s="774" customFormat="1" ht="20.100000000000001" customHeight="1">
      <c r="A10" s="15" t="s">
        <v>28</v>
      </c>
      <c r="B10" s="778">
        <v>0</v>
      </c>
      <c r="C10" s="778">
        <v>0</v>
      </c>
      <c r="D10" s="778">
        <v>0</v>
      </c>
      <c r="E10" s="778">
        <v>0</v>
      </c>
      <c r="F10" s="778">
        <v>0</v>
      </c>
      <c r="G10" s="778">
        <v>0</v>
      </c>
      <c r="H10" s="778">
        <v>0</v>
      </c>
      <c r="I10" s="778">
        <v>0</v>
      </c>
      <c r="J10" s="778">
        <v>0</v>
      </c>
      <c r="K10" s="778">
        <v>1618.0519999999999</v>
      </c>
      <c r="L10" s="778">
        <v>1841.5060000000001</v>
      </c>
      <c r="M10" s="778">
        <v>1866.588</v>
      </c>
      <c r="N10" s="778">
        <v>944.56799999999998</v>
      </c>
      <c r="O10" s="778">
        <v>1192.6569999999999</v>
      </c>
      <c r="P10" s="778">
        <v>1857.2760000000001</v>
      </c>
      <c r="Q10" s="778">
        <v>79046.748959999997</v>
      </c>
      <c r="R10" s="778">
        <v>0</v>
      </c>
      <c r="S10" s="778">
        <v>8165.7277300000005</v>
      </c>
      <c r="T10" s="778">
        <v>1915739.7506199998</v>
      </c>
      <c r="U10" s="778">
        <v>184379.27804</v>
      </c>
      <c r="V10" s="778">
        <v>99065.196930000006</v>
      </c>
      <c r="W10" s="778">
        <v>34766.411999999997</v>
      </c>
      <c r="X10" s="778">
        <v>0</v>
      </c>
      <c r="Y10" s="778">
        <v>577.52099999999996</v>
      </c>
      <c r="Z10" s="779">
        <v>2331061.2850000001</v>
      </c>
    </row>
    <row r="11" spans="1:26" s="774" customFormat="1" ht="20.100000000000001" customHeight="1">
      <c r="A11" s="15" t="s">
        <v>29</v>
      </c>
      <c r="B11" s="778">
        <v>0</v>
      </c>
      <c r="C11" s="778">
        <v>0</v>
      </c>
      <c r="D11" s="778">
        <v>0</v>
      </c>
      <c r="E11" s="778">
        <v>0</v>
      </c>
      <c r="F11" s="778">
        <v>0</v>
      </c>
      <c r="G11" s="778">
        <v>0</v>
      </c>
      <c r="H11" s="778">
        <v>98.094999999999999</v>
      </c>
      <c r="I11" s="778">
        <v>0</v>
      </c>
      <c r="J11" s="778">
        <v>0</v>
      </c>
      <c r="K11" s="778">
        <v>1445828.5390000001</v>
      </c>
      <c r="L11" s="778">
        <v>37655.531000000003</v>
      </c>
      <c r="M11" s="778">
        <v>100767.47</v>
      </c>
      <c r="N11" s="778">
        <v>476961.91</v>
      </c>
      <c r="O11" s="778">
        <v>7043.7430000000004</v>
      </c>
      <c r="P11" s="778">
        <v>43213.947</v>
      </c>
      <c r="Q11" s="778">
        <v>0</v>
      </c>
      <c r="R11" s="778">
        <v>0</v>
      </c>
      <c r="S11" s="778">
        <v>0</v>
      </c>
      <c r="T11" s="778">
        <v>208255.00534999999</v>
      </c>
      <c r="U11" s="778">
        <v>4966.4346500000001</v>
      </c>
      <c r="V11" s="778">
        <v>16019.24757</v>
      </c>
      <c r="W11" s="778">
        <v>44.689</v>
      </c>
      <c r="X11" s="778">
        <v>0</v>
      </c>
      <c r="Y11" s="778">
        <v>19.34</v>
      </c>
      <c r="Z11" s="779">
        <v>2340873.9550000001</v>
      </c>
    </row>
    <row r="12" spans="1:26" s="774" customFormat="1" ht="20.100000000000001" customHeight="1">
      <c r="A12" s="15" t="s">
        <v>30</v>
      </c>
      <c r="B12" s="778">
        <v>0</v>
      </c>
      <c r="C12" s="778">
        <v>0</v>
      </c>
      <c r="D12" s="778">
        <v>0</v>
      </c>
      <c r="E12" s="778">
        <v>648.303</v>
      </c>
      <c r="F12" s="778">
        <v>0</v>
      </c>
      <c r="G12" s="778">
        <v>0</v>
      </c>
      <c r="H12" s="778">
        <v>0</v>
      </c>
      <c r="I12" s="778">
        <v>0</v>
      </c>
      <c r="J12" s="778">
        <v>0</v>
      </c>
      <c r="K12" s="778">
        <v>101448.28599999999</v>
      </c>
      <c r="L12" s="778">
        <v>0</v>
      </c>
      <c r="M12" s="778">
        <v>8602.8729999999996</v>
      </c>
      <c r="N12" s="778">
        <v>54023.519999999997</v>
      </c>
      <c r="O12" s="778">
        <v>0</v>
      </c>
      <c r="P12" s="778">
        <v>8269.9179999999997</v>
      </c>
      <c r="Q12" s="778">
        <v>0</v>
      </c>
      <c r="R12" s="778">
        <v>0</v>
      </c>
      <c r="S12" s="778">
        <v>0</v>
      </c>
      <c r="T12" s="778">
        <v>786467.3399299999</v>
      </c>
      <c r="U12" s="778">
        <v>38801.100159999995</v>
      </c>
      <c r="V12" s="778">
        <v>25175.105379999997</v>
      </c>
      <c r="W12" s="778">
        <v>274410.60499999998</v>
      </c>
      <c r="X12" s="778">
        <v>10.523999999999999</v>
      </c>
      <c r="Y12" s="778">
        <v>6925.5119999999997</v>
      </c>
      <c r="Z12" s="779">
        <v>1304783.0900000001</v>
      </c>
    </row>
    <row r="13" spans="1:26" s="774" customFormat="1" ht="20.100000000000001" customHeight="1">
      <c r="A13" s="15" t="s">
        <v>31</v>
      </c>
      <c r="B13" s="778">
        <v>0</v>
      </c>
      <c r="C13" s="778">
        <v>0</v>
      </c>
      <c r="D13" s="778">
        <v>0</v>
      </c>
      <c r="E13" s="778">
        <v>0</v>
      </c>
      <c r="F13" s="778">
        <v>0</v>
      </c>
      <c r="G13" s="778">
        <v>0</v>
      </c>
      <c r="H13" s="778">
        <v>0</v>
      </c>
      <c r="I13" s="778">
        <v>0</v>
      </c>
      <c r="J13" s="778">
        <v>0</v>
      </c>
      <c r="K13" s="778">
        <v>49472.540999999997</v>
      </c>
      <c r="L13" s="778">
        <v>5644.3280000000004</v>
      </c>
      <c r="M13" s="778">
        <v>8949.232</v>
      </c>
      <c r="N13" s="778">
        <v>22447.608</v>
      </c>
      <c r="O13" s="778">
        <v>3037.5619999999999</v>
      </c>
      <c r="P13" s="778">
        <v>3576.5279999999998</v>
      </c>
      <c r="Q13" s="778">
        <v>36233.877789999999</v>
      </c>
      <c r="R13" s="778">
        <v>0</v>
      </c>
      <c r="S13" s="778">
        <v>0</v>
      </c>
      <c r="T13" s="778">
        <v>70073.789359999995</v>
      </c>
      <c r="U13" s="778">
        <v>3604.1369500000001</v>
      </c>
      <c r="V13" s="778">
        <v>5956.1453899999997</v>
      </c>
      <c r="W13" s="778">
        <v>0</v>
      </c>
      <c r="X13" s="778">
        <v>0</v>
      </c>
      <c r="Y13" s="778">
        <v>0</v>
      </c>
      <c r="Z13" s="779">
        <v>208995.75099999999</v>
      </c>
    </row>
    <row r="14" spans="1:26" s="774" customFormat="1" ht="20.100000000000001" customHeight="1">
      <c r="A14" s="15" t="s">
        <v>32</v>
      </c>
      <c r="B14" s="778">
        <v>0</v>
      </c>
      <c r="C14" s="778">
        <v>0</v>
      </c>
      <c r="D14" s="778">
        <v>0</v>
      </c>
      <c r="E14" s="778">
        <v>0</v>
      </c>
      <c r="F14" s="778">
        <v>0</v>
      </c>
      <c r="G14" s="778">
        <v>0</v>
      </c>
      <c r="H14" s="778">
        <v>0</v>
      </c>
      <c r="I14" s="778">
        <v>0</v>
      </c>
      <c r="J14" s="778">
        <v>0</v>
      </c>
      <c r="K14" s="778">
        <v>0</v>
      </c>
      <c r="L14" s="778">
        <v>0</v>
      </c>
      <c r="M14" s="778">
        <v>0</v>
      </c>
      <c r="N14" s="778">
        <v>0</v>
      </c>
      <c r="O14" s="778">
        <v>0</v>
      </c>
      <c r="P14" s="778">
        <v>0</v>
      </c>
      <c r="Q14" s="778">
        <v>867633.05186999997</v>
      </c>
      <c r="R14" s="778">
        <v>16773.683400000002</v>
      </c>
      <c r="S14" s="778">
        <v>50967.267599999999</v>
      </c>
      <c r="T14" s="778">
        <v>555172.03280999989</v>
      </c>
      <c r="U14" s="778">
        <v>68.501190000000008</v>
      </c>
      <c r="V14" s="778">
        <v>19268.229059999998</v>
      </c>
      <c r="W14" s="778">
        <v>0</v>
      </c>
      <c r="X14" s="778">
        <v>0</v>
      </c>
      <c r="Y14" s="778">
        <v>0</v>
      </c>
      <c r="Z14" s="779">
        <v>1509882.7649999999</v>
      </c>
    </row>
    <row r="15" spans="1:26" s="774" customFormat="1" ht="20.100000000000001" customHeight="1">
      <c r="A15" s="15" t="s">
        <v>33</v>
      </c>
      <c r="B15" s="778">
        <v>2328.3519999999999</v>
      </c>
      <c r="C15" s="778">
        <v>0</v>
      </c>
      <c r="D15" s="778">
        <v>0</v>
      </c>
      <c r="E15" s="778">
        <v>19144.853999999999</v>
      </c>
      <c r="F15" s="778">
        <v>0</v>
      </c>
      <c r="G15" s="778">
        <v>508.32400000000001</v>
      </c>
      <c r="H15" s="778">
        <v>80184.544999999998</v>
      </c>
      <c r="I15" s="778">
        <v>752.98699999999997</v>
      </c>
      <c r="J15" s="778">
        <v>3209.7289999999998</v>
      </c>
      <c r="K15" s="778">
        <v>355956.07</v>
      </c>
      <c r="L15" s="778">
        <v>6231.7780000000002</v>
      </c>
      <c r="M15" s="778">
        <v>40102.898999999998</v>
      </c>
      <c r="N15" s="778">
        <v>2127.9879999999998</v>
      </c>
      <c r="O15" s="778">
        <v>41.954000000000001</v>
      </c>
      <c r="P15" s="778">
        <v>856.17600000000004</v>
      </c>
      <c r="Q15" s="778">
        <v>0</v>
      </c>
      <c r="R15" s="778">
        <v>0</v>
      </c>
      <c r="S15" s="778">
        <v>0</v>
      </c>
      <c r="T15" s="778">
        <v>987473.13653000002</v>
      </c>
      <c r="U15" s="778">
        <v>16026.421910000001</v>
      </c>
      <c r="V15" s="778">
        <v>50850.141360000001</v>
      </c>
      <c r="W15" s="778">
        <v>0</v>
      </c>
      <c r="X15" s="778">
        <v>0</v>
      </c>
      <c r="Y15" s="778">
        <v>0</v>
      </c>
      <c r="Z15" s="779">
        <v>1565795.361</v>
      </c>
    </row>
    <row r="16" spans="1:26" s="774" customFormat="1" ht="20.100000000000001" customHeight="1">
      <c r="A16" s="15" t="s">
        <v>34</v>
      </c>
      <c r="B16" s="778">
        <v>0</v>
      </c>
      <c r="C16" s="778">
        <v>0</v>
      </c>
      <c r="D16" s="778">
        <v>510.94099999999997</v>
      </c>
      <c r="E16" s="778">
        <v>0</v>
      </c>
      <c r="F16" s="778">
        <v>0</v>
      </c>
      <c r="G16" s="778">
        <v>841.81</v>
      </c>
      <c r="H16" s="778">
        <v>7069.2579999999998</v>
      </c>
      <c r="I16" s="778">
        <v>0</v>
      </c>
      <c r="J16" s="778">
        <v>0</v>
      </c>
      <c r="K16" s="778">
        <v>323681.67200000002</v>
      </c>
      <c r="L16" s="778">
        <v>11425.243</v>
      </c>
      <c r="M16" s="778">
        <v>43060.449000000001</v>
      </c>
      <c r="N16" s="778">
        <v>91525.116999999998</v>
      </c>
      <c r="O16" s="778">
        <v>2770.9430000000002</v>
      </c>
      <c r="P16" s="778">
        <v>9181.4480000000003</v>
      </c>
      <c r="Q16" s="778">
        <v>0</v>
      </c>
      <c r="R16" s="778">
        <v>0</v>
      </c>
      <c r="S16" s="778">
        <v>0</v>
      </c>
      <c r="T16" s="778">
        <v>36361.09201</v>
      </c>
      <c r="U16" s="778">
        <v>1002.8901999999999</v>
      </c>
      <c r="V16" s="778">
        <v>1912.5952600000001</v>
      </c>
      <c r="W16" s="778">
        <v>0</v>
      </c>
      <c r="X16" s="778">
        <v>0</v>
      </c>
      <c r="Y16" s="778">
        <v>0</v>
      </c>
      <c r="Z16" s="779">
        <v>529343.46299999999</v>
      </c>
    </row>
    <row r="17" spans="1:27" s="774" customFormat="1" ht="20.100000000000001" customHeight="1">
      <c r="A17" s="15" t="s">
        <v>35</v>
      </c>
      <c r="B17" s="778">
        <v>0</v>
      </c>
      <c r="C17" s="778">
        <v>0</v>
      </c>
      <c r="D17" s="778">
        <v>0</v>
      </c>
      <c r="E17" s="778">
        <v>0</v>
      </c>
      <c r="F17" s="778">
        <v>0</v>
      </c>
      <c r="G17" s="778">
        <v>0</v>
      </c>
      <c r="H17" s="778">
        <v>0</v>
      </c>
      <c r="I17" s="778">
        <v>0</v>
      </c>
      <c r="J17" s="778">
        <v>0</v>
      </c>
      <c r="K17" s="778">
        <v>206731.53</v>
      </c>
      <c r="L17" s="778">
        <v>3075.1170000000002</v>
      </c>
      <c r="M17" s="778">
        <v>13807.671</v>
      </c>
      <c r="N17" s="778">
        <v>84022.747000000003</v>
      </c>
      <c r="O17" s="778">
        <v>429.18700000000001</v>
      </c>
      <c r="P17" s="778">
        <v>3960.4650000000001</v>
      </c>
      <c r="Q17" s="778">
        <v>0</v>
      </c>
      <c r="R17" s="778">
        <v>0</v>
      </c>
      <c r="S17" s="778">
        <v>0</v>
      </c>
      <c r="T17" s="778">
        <v>0</v>
      </c>
      <c r="U17" s="778">
        <v>0</v>
      </c>
      <c r="V17" s="778">
        <v>0</v>
      </c>
      <c r="W17" s="778">
        <v>0</v>
      </c>
      <c r="X17" s="778">
        <v>0</v>
      </c>
      <c r="Y17" s="778">
        <v>0</v>
      </c>
      <c r="Z17" s="779">
        <v>312026.71899999998</v>
      </c>
    </row>
    <row r="18" spans="1:27" s="774" customFormat="1" ht="28.5" customHeight="1" thickBot="1">
      <c r="A18" s="90" t="s">
        <v>36</v>
      </c>
      <c r="B18" s="780">
        <v>2328.3519999999999</v>
      </c>
      <c r="C18" s="780">
        <v>0</v>
      </c>
      <c r="D18" s="780">
        <v>510.94099999999997</v>
      </c>
      <c r="E18" s="780">
        <v>19793.156999999999</v>
      </c>
      <c r="F18" s="780">
        <v>0</v>
      </c>
      <c r="G18" s="780">
        <v>1350.134</v>
      </c>
      <c r="H18" s="780">
        <v>87351.898000000001</v>
      </c>
      <c r="I18" s="780">
        <v>752.98699999999997</v>
      </c>
      <c r="J18" s="780">
        <v>3209.7289999999998</v>
      </c>
      <c r="K18" s="780">
        <v>2484736.69</v>
      </c>
      <c r="L18" s="780">
        <v>65873.503000000012</v>
      </c>
      <c r="M18" s="780">
        <v>217157.182</v>
      </c>
      <c r="N18" s="780">
        <v>732053.45799999998</v>
      </c>
      <c r="O18" s="780">
        <v>14516.046</v>
      </c>
      <c r="P18" s="780">
        <v>70915.757999999987</v>
      </c>
      <c r="Q18" s="781">
        <v>982913.67862000002</v>
      </c>
      <c r="R18" s="781">
        <v>16773.683400000002</v>
      </c>
      <c r="S18" s="781">
        <v>59132.995329999998</v>
      </c>
      <c r="T18" s="778">
        <v>4559542.1466099992</v>
      </c>
      <c r="U18" s="778">
        <v>248848.76309999998</v>
      </c>
      <c r="V18" s="778">
        <v>218246.66094999999</v>
      </c>
      <c r="W18" s="780">
        <v>309221.70600000001</v>
      </c>
      <c r="X18" s="780">
        <v>10.523999999999999</v>
      </c>
      <c r="Y18" s="780">
        <v>7522.3729999999996</v>
      </c>
      <c r="Z18" s="782">
        <v>10102762.392999999</v>
      </c>
    </row>
    <row r="19" spans="1:27" s="774" customFormat="1" ht="10.199999999999999">
      <c r="A19" s="778" t="s">
        <v>690</v>
      </c>
      <c r="B19" s="783"/>
      <c r="N19" s="783"/>
      <c r="P19" s="783"/>
      <c r="T19" s="784"/>
      <c r="U19" s="784"/>
      <c r="V19" s="784"/>
      <c r="Y19" s="783"/>
    </row>
    <row r="20" spans="1:27" s="757" customFormat="1">
      <c r="A20" s="785" t="s">
        <v>326</v>
      </c>
      <c r="B20" s="78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74"/>
    </row>
    <row r="21" spans="1:27" s="757" customFormat="1">
      <c r="A21" s="785"/>
      <c r="B21" s="785"/>
      <c r="C21" s="785"/>
      <c r="D21" s="785"/>
      <c r="E21" s="785"/>
      <c r="F21" s="785"/>
      <c r="G21" s="785"/>
      <c r="H21" s="785"/>
      <c r="I21" s="785"/>
      <c r="J21" s="785"/>
      <c r="K21" s="785"/>
      <c r="L21" s="785"/>
      <c r="M21" s="785"/>
      <c r="N21" s="785"/>
      <c r="O21" s="785"/>
      <c r="P21" s="785"/>
      <c r="Q21" s="785"/>
      <c r="R21" s="785"/>
      <c r="S21" s="785"/>
      <c r="T21" s="785"/>
      <c r="U21" s="785"/>
      <c r="V21" s="785"/>
      <c r="W21" s="785"/>
      <c r="X21" s="785"/>
      <c r="Y21" s="785"/>
      <c r="Z21" s="785"/>
    </row>
    <row r="22" spans="1:27" s="757" customFormat="1">
      <c r="A22" s="95"/>
      <c r="F22" s="786"/>
      <c r="T22" s="786"/>
    </row>
    <row r="23" spans="1:27" s="757" customFormat="1">
      <c r="T23" s="786"/>
    </row>
    <row r="24" spans="1:27" s="757" customFormat="1">
      <c r="T24" s="786"/>
    </row>
    <row r="25" spans="1:27" s="757" customFormat="1">
      <c r="T25" s="786"/>
    </row>
    <row r="26" spans="1:27" s="757" customFormat="1">
      <c r="T26" s="786"/>
    </row>
    <row r="27" spans="1:27" s="757" customFormat="1">
      <c r="T27" s="786"/>
    </row>
    <row r="28" spans="1:27" s="757" customFormat="1">
      <c r="T28" s="786"/>
    </row>
    <row r="29" spans="1:27">
      <c r="T29" s="786"/>
    </row>
    <row r="30" spans="1:27">
      <c r="T30" s="786"/>
    </row>
    <row r="31" spans="1:27">
      <c r="T31" s="786"/>
    </row>
    <row r="32" spans="1:27">
      <c r="T32" s="786"/>
    </row>
    <row r="33" spans="20:20">
      <c r="T33" s="786"/>
    </row>
    <row r="34" spans="20:20">
      <c r="T34" s="786"/>
    </row>
    <row r="35" spans="20:20">
      <c r="T35" s="786"/>
    </row>
  </sheetData>
  <mergeCells count="8">
    <mergeCell ref="A20:Z21"/>
    <mergeCell ref="A2:Z2"/>
    <mergeCell ref="A6:A8"/>
    <mergeCell ref="Q6:V6"/>
    <mergeCell ref="W6:Y6"/>
    <mergeCell ref="Z6:Z8"/>
    <mergeCell ref="Q7:S7"/>
    <mergeCell ref="T7:V7"/>
  </mergeCells>
  <hyperlinks>
    <hyperlink ref="A1" location="Índice!A1" display="Volver al Índice" xr:uid="{8F275B7E-7A8D-4FDB-B9D4-AC184026F7D2}"/>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4F56-1E6E-4F9A-B555-1F341CD55F2E}">
  <dimension ref="A1:I26"/>
  <sheetViews>
    <sheetView showGridLines="0" zoomScaleNormal="100" workbookViewId="0"/>
  </sheetViews>
  <sheetFormatPr baseColWidth="10" defaultRowHeight="13.2"/>
  <cols>
    <col min="1" max="1" width="30.88671875" style="7" customWidth="1"/>
    <col min="2" max="2" width="22" style="7" customWidth="1"/>
    <col min="3" max="3" width="20.44140625" style="7" customWidth="1"/>
    <col min="4" max="4" width="21.44140625" style="7" customWidth="1"/>
    <col min="5" max="7" width="20.44140625" style="7" customWidth="1"/>
    <col min="8" max="8" width="11.5546875" style="7"/>
    <col min="9" max="9" width="12.44140625" style="7" bestFit="1" customWidth="1"/>
    <col min="10" max="16384" width="11.5546875" style="7"/>
  </cols>
  <sheetData>
    <row r="1" spans="1:8" s="1" customFormat="1" ht="25.5" customHeight="1">
      <c r="A1" s="1194" t="s">
        <v>1028</v>
      </c>
      <c r="B1" s="68"/>
      <c r="C1" s="68"/>
      <c r="D1" s="68"/>
      <c r="E1" s="68"/>
      <c r="F1" s="68"/>
      <c r="G1" s="68"/>
    </row>
    <row r="2" spans="1:8" s="385" customFormat="1" ht="58.65" customHeight="1">
      <c r="A2" s="441" t="s">
        <v>660</v>
      </c>
      <c r="B2" s="441"/>
      <c r="C2" s="441"/>
      <c r="D2" s="441"/>
      <c r="E2" s="441"/>
      <c r="F2" s="441"/>
      <c r="G2" s="441"/>
    </row>
    <row r="3" spans="1:8" s="386" customFormat="1" ht="27" customHeight="1">
      <c r="A3" s="124">
        <v>45716</v>
      </c>
      <c r="B3" s="124"/>
      <c r="C3" s="124"/>
      <c r="D3" s="124"/>
      <c r="E3" s="124"/>
      <c r="F3" s="124"/>
      <c r="G3" s="124"/>
    </row>
    <row r="4" spans="1:8" s="105" customFormat="1" ht="23.25" customHeight="1">
      <c r="A4" s="387" t="s">
        <v>63</v>
      </c>
      <c r="B4" s="387"/>
      <c r="C4" s="387"/>
      <c r="D4" s="387"/>
      <c r="E4" s="387"/>
      <c r="F4" s="387"/>
      <c r="G4" s="387"/>
    </row>
    <row r="5" spans="1:8" s="94" customFormat="1" ht="14.4" thickBot="1"/>
    <row r="6" spans="1:8" s="94" customFormat="1" ht="71.400000000000006" customHeight="1">
      <c r="A6" s="431" t="s">
        <v>378</v>
      </c>
      <c r="B6" s="432" t="s">
        <v>661</v>
      </c>
      <c r="C6" s="432" t="s">
        <v>662</v>
      </c>
      <c r="D6" s="432" t="s">
        <v>663</v>
      </c>
      <c r="E6" s="432" t="s">
        <v>664</v>
      </c>
      <c r="F6" s="432" t="s">
        <v>665</v>
      </c>
      <c r="G6" s="182" t="s">
        <v>666</v>
      </c>
    </row>
    <row r="7" spans="1:8" s="94" customFormat="1" ht="9" customHeight="1">
      <c r="B7" s="740"/>
      <c r="C7" s="740"/>
      <c r="D7" s="740"/>
      <c r="E7" s="740"/>
      <c r="F7" s="740"/>
      <c r="G7" s="741"/>
    </row>
    <row r="8" spans="1:8" s="15" customFormat="1" ht="20.100000000000001" customHeight="1">
      <c r="A8" s="21" t="s">
        <v>28</v>
      </c>
      <c r="B8" s="217">
        <v>81.83164265593031</v>
      </c>
      <c r="C8" s="217">
        <v>3.5485727617217715</v>
      </c>
      <c r="D8" s="217">
        <v>3.4835521941395693</v>
      </c>
      <c r="E8" s="217">
        <v>6.4016343568185752</v>
      </c>
      <c r="F8" s="217">
        <v>4.73459803138977</v>
      </c>
      <c r="G8" s="742">
        <v>2330947.0470000003</v>
      </c>
      <c r="H8" s="743"/>
    </row>
    <row r="9" spans="1:8" s="15" customFormat="1" ht="20.100000000000001" customHeight="1">
      <c r="A9" s="21" t="s">
        <v>29</v>
      </c>
      <c r="B9" s="217">
        <v>88.732124625093377</v>
      </c>
      <c r="C9" s="217">
        <v>2.6932312012042816</v>
      </c>
      <c r="D9" s="217">
        <v>1.4347911780445441</v>
      </c>
      <c r="E9" s="217">
        <v>2.7725798327701301</v>
      </c>
      <c r="F9" s="217">
        <v>4.3672731628876811</v>
      </c>
      <c r="G9" s="742">
        <v>2331667.1799999997</v>
      </c>
      <c r="H9" s="743"/>
    </row>
    <row r="10" spans="1:8" s="15" customFormat="1" ht="20.100000000000001" customHeight="1">
      <c r="A10" s="21" t="s">
        <v>30</v>
      </c>
      <c r="B10" s="217">
        <v>84.905074546375374</v>
      </c>
      <c r="C10" s="217">
        <v>4.9144177501098198</v>
      </c>
      <c r="D10" s="217">
        <v>3.1228798672491722</v>
      </c>
      <c r="E10" s="217">
        <v>5.4084932497003937</v>
      </c>
      <c r="F10" s="217">
        <v>1.6491345865652391</v>
      </c>
      <c r="G10" s="742">
        <v>1309882.5999999999</v>
      </c>
      <c r="H10" s="743"/>
    </row>
    <row r="11" spans="1:8" s="15" customFormat="1" ht="20.100000000000001" customHeight="1">
      <c r="A11" s="21" t="s">
        <v>31</v>
      </c>
      <c r="B11" s="217">
        <v>75.590493689159274</v>
      </c>
      <c r="C11" s="217">
        <v>4.4252271224046833</v>
      </c>
      <c r="D11" s="217">
        <v>3.6598912397835317</v>
      </c>
      <c r="E11" s="217">
        <v>11.105036126175492</v>
      </c>
      <c r="F11" s="217">
        <v>5.2193518224770186</v>
      </c>
      <c r="G11" s="742">
        <v>207629.22999999998</v>
      </c>
      <c r="H11" s="743"/>
    </row>
    <row r="12" spans="1:8" s="15" customFormat="1" ht="20.100000000000001" customHeight="1">
      <c r="A12" s="21" t="s">
        <v>32</v>
      </c>
      <c r="B12" s="217">
        <v>87.379489357013185</v>
      </c>
      <c r="C12" s="217">
        <v>2.7412632367850418</v>
      </c>
      <c r="D12" s="217">
        <v>2.8237594114580542</v>
      </c>
      <c r="E12" s="217">
        <v>4.4879462585077334</v>
      </c>
      <c r="F12" s="217">
        <v>2.5675417362359765</v>
      </c>
      <c r="G12" s="742">
        <v>1509883.3430000001</v>
      </c>
      <c r="H12" s="743"/>
    </row>
    <row r="13" spans="1:8" s="15" customFormat="1" ht="20.100000000000001" customHeight="1">
      <c r="A13" s="21" t="s">
        <v>667</v>
      </c>
      <c r="B13" s="217">
        <v>78.848438074467623</v>
      </c>
      <c r="C13" s="217">
        <v>7.5870523172094986</v>
      </c>
      <c r="D13" s="217">
        <v>3.4880234892575204</v>
      </c>
      <c r="E13" s="217">
        <v>5.058256611632288</v>
      </c>
      <c r="F13" s="217">
        <v>5.0182295074330723</v>
      </c>
      <c r="G13" s="742">
        <v>1564190.0970000001</v>
      </c>
      <c r="H13" s="743"/>
    </row>
    <row r="14" spans="1:8" s="15" customFormat="1" ht="20.100000000000001" customHeight="1">
      <c r="A14" s="21" t="s">
        <v>34</v>
      </c>
      <c r="B14" s="217">
        <v>83.757865325457175</v>
      </c>
      <c r="C14" s="217">
        <v>4.4272999037499767</v>
      </c>
      <c r="D14" s="217">
        <v>2.1828108781399211</v>
      </c>
      <c r="E14" s="217">
        <v>3.2606412893728649</v>
      </c>
      <c r="F14" s="217">
        <v>6.3713826032800496</v>
      </c>
      <c r="G14" s="742">
        <v>529870</v>
      </c>
      <c r="H14" s="743"/>
    </row>
    <row r="15" spans="1:8" s="15" customFormat="1" ht="20.100000000000001" customHeight="1">
      <c r="A15" s="21" t="s">
        <v>35</v>
      </c>
      <c r="B15" s="217">
        <v>87.507054931008952</v>
      </c>
      <c r="C15" s="217">
        <v>2.6604107637231746</v>
      </c>
      <c r="D15" s="217">
        <v>2.6299614330759526</v>
      </c>
      <c r="E15" s="217">
        <v>5.1062464752660679</v>
      </c>
      <c r="F15" s="217">
        <v>2.0963263969258286</v>
      </c>
      <c r="G15" s="742">
        <v>311175.97000000009</v>
      </c>
      <c r="H15" s="743"/>
    </row>
    <row r="16" spans="1:8" s="15" customFormat="1" ht="24.75" customHeight="1" thickBot="1">
      <c r="A16" s="614" t="s">
        <v>36</v>
      </c>
      <c r="B16" s="429">
        <v>84.33941913380913</v>
      </c>
      <c r="C16" s="429">
        <v>4.0700050369562746</v>
      </c>
      <c r="D16" s="429">
        <v>2.7746134149548163</v>
      </c>
      <c r="E16" s="429">
        <v>4.8321591544714035</v>
      </c>
      <c r="F16" s="429">
        <v>3.9838032598083424</v>
      </c>
      <c r="G16" s="615">
        <v>10095245.467000002</v>
      </c>
      <c r="H16" s="743"/>
    </row>
    <row r="17" spans="1:9" s="94" customFormat="1" ht="14.25" customHeight="1">
      <c r="A17" s="139" t="s">
        <v>668</v>
      </c>
      <c r="B17" s="744"/>
      <c r="C17" s="744"/>
      <c r="D17" s="744"/>
      <c r="E17" s="744"/>
      <c r="F17" s="744"/>
      <c r="G17" s="744"/>
    </row>
    <row r="18" spans="1:9" s="123" customFormat="1" ht="14.1" customHeight="1">
      <c r="A18" s="139" t="s">
        <v>669</v>
      </c>
      <c r="B18" s="744"/>
      <c r="C18" s="744"/>
      <c r="D18" s="744"/>
      <c r="E18" s="744"/>
      <c r="F18" s="744"/>
      <c r="G18" s="744"/>
    </row>
    <row r="19" spans="1:9" s="123" customFormat="1" ht="14.1" customHeight="1">
      <c r="A19" s="139" t="s">
        <v>670</v>
      </c>
      <c r="B19" s="744"/>
      <c r="C19" s="744"/>
      <c r="D19" s="744"/>
      <c r="E19" s="744"/>
      <c r="F19" s="744"/>
      <c r="G19" s="744"/>
    </row>
    <row r="20" spans="1:9" s="94" customFormat="1" ht="14.1" customHeight="1">
      <c r="A20" s="745" t="s">
        <v>671</v>
      </c>
      <c r="B20" s="96"/>
      <c r="C20" s="96"/>
      <c r="D20" s="96"/>
      <c r="E20" s="96"/>
      <c r="F20" s="96"/>
      <c r="G20" s="96"/>
    </row>
    <row r="21" spans="1:9" s="94" customFormat="1" ht="13.8">
      <c r="A21" s="745" t="s">
        <v>672</v>
      </c>
      <c r="B21" s="740"/>
      <c r="C21" s="740"/>
      <c r="D21" s="740"/>
      <c r="E21" s="740"/>
      <c r="F21" s="740"/>
      <c r="G21" s="740"/>
      <c r="I21" s="746"/>
    </row>
    <row r="22" spans="1:9" s="94" customFormat="1" ht="13.8">
      <c r="A22" s="745" t="s">
        <v>673</v>
      </c>
      <c r="B22" s="740"/>
      <c r="C22" s="740"/>
      <c r="D22" s="740"/>
      <c r="E22" s="740"/>
      <c r="F22" s="740"/>
      <c r="G22" s="740"/>
      <c r="I22" s="746"/>
    </row>
    <row r="23" spans="1:9" s="94" customFormat="1" ht="13.8">
      <c r="A23" s="95"/>
    </row>
    <row r="24" spans="1:9" s="94" customFormat="1" ht="13.8"/>
    <row r="25" spans="1:9" s="94" customFormat="1" ht="13.8"/>
    <row r="26" spans="1:9" s="94" customFormat="1" ht="13.8"/>
  </sheetData>
  <mergeCells count="3">
    <mergeCell ref="A2:G2"/>
    <mergeCell ref="A3:G3"/>
    <mergeCell ref="A4:G4"/>
  </mergeCells>
  <hyperlinks>
    <hyperlink ref="A1" location="Índice!A1" display="Volver al Índice" xr:uid="{0C0117F3-D728-431E-9500-29AA17E4BFD2}"/>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AEF7-B44B-4C35-9665-24D02F6A4C20}">
  <dimension ref="A1:AQ24"/>
  <sheetViews>
    <sheetView showGridLines="0" zoomScale="70" zoomScaleNormal="70" workbookViewId="0"/>
  </sheetViews>
  <sheetFormatPr baseColWidth="10" defaultColWidth="11.44140625" defaultRowHeight="13.2"/>
  <cols>
    <col min="1" max="1" width="28.109375" style="884" customWidth="1"/>
    <col min="2" max="2" width="7.109375" style="884" customWidth="1"/>
    <col min="3" max="6" width="5.44140625" style="884" customWidth="1"/>
    <col min="7" max="7" width="1.44140625" style="884" customWidth="1"/>
    <col min="8" max="8" width="7.44140625" style="884" customWidth="1"/>
    <col min="9" max="9" width="5.44140625" style="884" customWidth="1"/>
    <col min="10" max="11" width="6.44140625" style="884" bestFit="1" customWidth="1"/>
    <col min="12" max="12" width="5.44140625" style="884" customWidth="1"/>
    <col min="13" max="13" width="1.44140625" style="884" customWidth="1"/>
    <col min="14" max="14" width="6.44140625" style="884" customWidth="1"/>
    <col min="15" max="18" width="5.44140625" style="884" customWidth="1"/>
    <col min="19" max="19" width="1.44140625" style="884" customWidth="1"/>
    <col min="20" max="20" width="7.44140625" style="884" customWidth="1"/>
    <col min="21" max="24" width="5.44140625" style="884" customWidth="1"/>
    <col min="25" max="25" width="1" style="884" customWidth="1"/>
    <col min="26" max="26" width="7.44140625" style="884" customWidth="1"/>
    <col min="27" max="29" width="5.44140625" style="884" customWidth="1"/>
    <col min="30" max="30" width="6.109375" style="884" customWidth="1"/>
    <col min="31" max="31" width="1.44140625" style="884" customWidth="1"/>
    <col min="32" max="32" width="7.44140625" style="884" customWidth="1"/>
    <col min="33" max="36" width="5.44140625" style="884" customWidth="1"/>
    <col min="37" max="37" width="1.44140625" style="884" customWidth="1"/>
    <col min="38" max="38" width="7.44140625" style="884" customWidth="1"/>
    <col min="39" max="42" width="5.44140625" style="884" customWidth="1"/>
    <col min="43" max="43" width="1.44140625" style="884" customWidth="1"/>
    <col min="44" max="16384" width="11.44140625" style="884"/>
  </cols>
  <sheetData>
    <row r="1" spans="1:43" s="877" customFormat="1" ht="21.15" customHeight="1">
      <c r="A1" s="1194" t="s">
        <v>1028</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row>
    <row r="2" spans="1:43" s="879" customFormat="1" ht="32.25" customHeight="1">
      <c r="A2" s="878" t="s">
        <v>739</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row>
    <row r="3" spans="1:43" s="877" customFormat="1" ht="20.25" customHeight="1">
      <c r="A3" s="880">
        <v>45716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row>
    <row r="4" spans="1:43" s="877" customFormat="1" ht="16.5" customHeight="1">
      <c r="A4" s="881" t="s">
        <v>63</v>
      </c>
      <c r="B4" s="881"/>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row>
    <row r="5" spans="1:43" ht="13.8" thickBot="1">
      <c r="A5" s="882"/>
      <c r="B5" s="882"/>
      <c r="C5" s="882"/>
      <c r="D5" s="882"/>
      <c r="E5" s="882"/>
      <c r="F5" s="882"/>
      <c r="G5" s="882"/>
      <c r="H5" s="883"/>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row>
    <row r="6" spans="1:43" s="888" customFormat="1" ht="29.25" customHeight="1">
      <c r="A6" s="885" t="s">
        <v>1</v>
      </c>
      <c r="B6" s="886" t="s">
        <v>728</v>
      </c>
      <c r="C6" s="886"/>
      <c r="D6" s="886"/>
      <c r="E6" s="886"/>
      <c r="F6" s="886"/>
      <c r="G6" s="887"/>
      <c r="H6" s="886" t="s">
        <v>683</v>
      </c>
      <c r="I6" s="886"/>
      <c r="J6" s="886"/>
      <c r="K6" s="886"/>
      <c r="L6" s="886"/>
      <c r="M6" s="887"/>
      <c r="N6" s="886" t="s">
        <v>684</v>
      </c>
      <c r="O6" s="886"/>
      <c r="P6" s="886"/>
      <c r="Q6" s="886"/>
      <c r="R6" s="886"/>
      <c r="S6" s="887"/>
      <c r="T6" s="886" t="s">
        <v>685</v>
      </c>
      <c r="U6" s="886"/>
      <c r="V6" s="886"/>
      <c r="W6" s="886"/>
      <c r="X6" s="886"/>
      <c r="Y6" s="887"/>
      <c r="Z6" s="886" t="s">
        <v>43</v>
      </c>
      <c r="AA6" s="886"/>
      <c r="AB6" s="886"/>
      <c r="AC6" s="886"/>
      <c r="AD6" s="886"/>
      <c r="AE6" s="887"/>
      <c r="AF6" s="886" t="s">
        <v>44</v>
      </c>
      <c r="AG6" s="886"/>
      <c r="AH6" s="886"/>
      <c r="AI6" s="886"/>
      <c r="AJ6" s="886"/>
      <c r="AK6" s="887"/>
      <c r="AL6" s="886" t="s">
        <v>740</v>
      </c>
      <c r="AM6" s="886"/>
      <c r="AN6" s="886"/>
      <c r="AO6" s="886"/>
      <c r="AP6" s="886"/>
      <c r="AQ6" s="887"/>
    </row>
    <row r="7" spans="1:43" s="888" customFormat="1" ht="16.5" customHeight="1">
      <c r="A7" s="889"/>
      <c r="B7" s="890">
        <v>0</v>
      </c>
      <c r="C7" s="890">
        <v>1</v>
      </c>
      <c r="D7" s="890">
        <v>2</v>
      </c>
      <c r="E7" s="890">
        <v>3</v>
      </c>
      <c r="F7" s="890">
        <v>4</v>
      </c>
      <c r="G7" s="890"/>
      <c r="H7" s="890">
        <v>0</v>
      </c>
      <c r="I7" s="890">
        <v>1</v>
      </c>
      <c r="J7" s="890">
        <v>2</v>
      </c>
      <c r="K7" s="890">
        <v>3</v>
      </c>
      <c r="L7" s="890">
        <v>4</v>
      </c>
      <c r="M7" s="890"/>
      <c r="N7" s="890">
        <v>0</v>
      </c>
      <c r="O7" s="890">
        <v>1</v>
      </c>
      <c r="P7" s="890">
        <v>2</v>
      </c>
      <c r="Q7" s="890">
        <v>3</v>
      </c>
      <c r="R7" s="890">
        <v>4</v>
      </c>
      <c r="S7" s="890"/>
      <c r="T7" s="890">
        <v>0</v>
      </c>
      <c r="U7" s="890">
        <v>1</v>
      </c>
      <c r="V7" s="890">
        <v>2</v>
      </c>
      <c r="W7" s="890">
        <v>3</v>
      </c>
      <c r="X7" s="890">
        <v>4</v>
      </c>
      <c r="Y7" s="890"/>
      <c r="Z7" s="890">
        <v>0</v>
      </c>
      <c r="AA7" s="890">
        <v>1</v>
      </c>
      <c r="AB7" s="890">
        <v>2</v>
      </c>
      <c r="AC7" s="890">
        <v>3</v>
      </c>
      <c r="AD7" s="890">
        <v>4</v>
      </c>
      <c r="AE7" s="890"/>
      <c r="AF7" s="890">
        <v>0</v>
      </c>
      <c r="AG7" s="890">
        <v>1</v>
      </c>
      <c r="AH7" s="890">
        <v>2</v>
      </c>
      <c r="AI7" s="890">
        <v>3</v>
      </c>
      <c r="AJ7" s="890">
        <v>4</v>
      </c>
      <c r="AK7" s="890"/>
      <c r="AL7" s="890">
        <v>0</v>
      </c>
      <c r="AM7" s="890">
        <v>1</v>
      </c>
      <c r="AN7" s="890">
        <v>2</v>
      </c>
      <c r="AO7" s="890">
        <v>3</v>
      </c>
      <c r="AP7" s="890">
        <v>4</v>
      </c>
      <c r="AQ7" s="890"/>
    </row>
    <row r="8" spans="1:43" s="893" customFormat="1" ht="7.5" customHeight="1">
      <c r="A8" s="891"/>
      <c r="B8" s="892"/>
      <c r="C8" s="892"/>
      <c r="D8" s="892"/>
      <c r="E8" s="892"/>
      <c r="F8" s="892"/>
      <c r="G8" s="892"/>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row>
    <row r="9" spans="1:43" s="896" customFormat="1" ht="20.100000000000001" customHeight="1">
      <c r="A9" s="894" t="s">
        <v>28</v>
      </c>
      <c r="B9" s="895" t="s">
        <v>66</v>
      </c>
      <c r="C9" s="895" t="s">
        <v>66</v>
      </c>
      <c r="D9" s="895" t="s">
        <v>66</v>
      </c>
      <c r="E9" s="895" t="s">
        <v>66</v>
      </c>
      <c r="F9" s="895" t="s">
        <v>66</v>
      </c>
      <c r="G9" s="895"/>
      <c r="H9" s="895" t="s">
        <v>66</v>
      </c>
      <c r="I9" s="895" t="s">
        <v>66</v>
      </c>
      <c r="J9" s="895" t="s">
        <v>66</v>
      </c>
      <c r="K9" s="895" t="s">
        <v>66</v>
      </c>
      <c r="L9" s="895" t="s">
        <v>66</v>
      </c>
      <c r="M9" s="895"/>
      <c r="N9" s="895" t="s">
        <v>66</v>
      </c>
      <c r="O9" s="895" t="s">
        <v>66</v>
      </c>
      <c r="P9" s="895" t="s">
        <v>66</v>
      </c>
      <c r="Q9" s="895" t="s">
        <v>66</v>
      </c>
      <c r="R9" s="895" t="s">
        <v>66</v>
      </c>
      <c r="S9" s="895"/>
      <c r="T9" s="895">
        <v>36.515919098069972</v>
      </c>
      <c r="U9" s="895">
        <v>5.4092389880832714</v>
      </c>
      <c r="V9" s="895">
        <v>6.5576770664501103</v>
      </c>
      <c r="W9" s="895">
        <v>18.071820548963959</v>
      </c>
      <c r="X9" s="895">
        <v>33.445306719267478</v>
      </c>
      <c r="Y9" s="895"/>
      <c r="Z9" s="895">
        <v>27.759276897072276</v>
      </c>
      <c r="AA9" s="895">
        <v>5.1593991208421643</v>
      </c>
      <c r="AB9" s="895">
        <v>4.4195061105610627</v>
      </c>
      <c r="AC9" s="895">
        <v>14.430360685607585</v>
      </c>
      <c r="AD9" s="895">
        <v>48.231432088633568</v>
      </c>
      <c r="AE9" s="895"/>
      <c r="AF9" s="895">
        <v>81.80448644603419</v>
      </c>
      <c r="AG9" s="895">
        <v>3.5769592844546718</v>
      </c>
      <c r="AH9" s="895">
        <v>3.519076504043857</v>
      </c>
      <c r="AI9" s="895">
        <v>6.4345231281088475</v>
      </c>
      <c r="AJ9" s="895">
        <v>4.6649545061418616</v>
      </c>
      <c r="AK9" s="895"/>
      <c r="AL9" s="895">
        <v>96.507774049933829</v>
      </c>
      <c r="AM9" s="895">
        <v>1.2505540908534432</v>
      </c>
      <c r="AN9" s="895">
        <v>0.61716957193190702</v>
      </c>
      <c r="AO9" s="895">
        <v>1.6117363056341241</v>
      </c>
      <c r="AP9" s="895">
        <v>1.2757493626982603E-2</v>
      </c>
      <c r="AQ9" s="895"/>
    </row>
    <row r="10" spans="1:43" s="896" customFormat="1" ht="20.100000000000001" customHeight="1">
      <c r="A10" s="894" t="s">
        <v>29</v>
      </c>
      <c r="B10" s="895" t="s">
        <v>66</v>
      </c>
      <c r="C10" s="895" t="s">
        <v>66</v>
      </c>
      <c r="D10" s="895" t="s">
        <v>66</v>
      </c>
      <c r="E10" s="895" t="s">
        <v>66</v>
      </c>
      <c r="F10" s="895" t="s">
        <v>66</v>
      </c>
      <c r="G10" s="895"/>
      <c r="H10" s="895" t="s">
        <v>66</v>
      </c>
      <c r="I10" s="895" t="s">
        <v>66</v>
      </c>
      <c r="J10" s="895" t="s">
        <v>66</v>
      </c>
      <c r="K10" s="895" t="s">
        <v>66</v>
      </c>
      <c r="L10" s="895" t="s">
        <v>66</v>
      </c>
      <c r="M10" s="895"/>
      <c r="N10" s="895">
        <v>100</v>
      </c>
      <c r="O10" s="895">
        <v>0</v>
      </c>
      <c r="P10" s="895">
        <v>0</v>
      </c>
      <c r="Q10" s="895">
        <v>0</v>
      </c>
      <c r="R10" s="895">
        <v>0</v>
      </c>
      <c r="S10" s="895"/>
      <c r="T10" s="895">
        <v>89.323613740582303</v>
      </c>
      <c r="U10" s="895">
        <v>2.7031313756235815</v>
      </c>
      <c r="V10" s="895">
        <v>1.4804939624548963</v>
      </c>
      <c r="W10" s="895">
        <v>2.7473391059038161</v>
      </c>
      <c r="X10" s="895">
        <v>3.7454216252894477</v>
      </c>
      <c r="Y10" s="895"/>
      <c r="Z10" s="895">
        <v>87.625887652339557</v>
      </c>
      <c r="AA10" s="895">
        <v>2.6017539324268038</v>
      </c>
      <c r="AB10" s="895">
        <v>1.4337290544736128</v>
      </c>
      <c r="AC10" s="895">
        <v>3.0258063160563231</v>
      </c>
      <c r="AD10" s="895">
        <v>5.3128226637196541</v>
      </c>
      <c r="AE10" s="895"/>
      <c r="AF10" s="895">
        <v>87.193798689610347</v>
      </c>
      <c r="AG10" s="895">
        <v>2.836747041257218</v>
      </c>
      <c r="AH10" s="895">
        <v>1.1231103301561769</v>
      </c>
      <c r="AI10" s="895">
        <v>2.3631570360041589</v>
      </c>
      <c r="AJ10" s="895">
        <v>6.4831860288970855</v>
      </c>
      <c r="AK10" s="895"/>
      <c r="AL10" s="895">
        <v>63.684210526315788</v>
      </c>
      <c r="AM10" s="895">
        <v>0</v>
      </c>
      <c r="AN10" s="895">
        <v>0</v>
      </c>
      <c r="AO10" s="895">
        <v>15.948774012181788</v>
      </c>
      <c r="AP10" s="895">
        <v>20.363891925659846</v>
      </c>
      <c r="AQ10" s="895"/>
    </row>
    <row r="11" spans="1:43" s="896" customFormat="1" ht="20.100000000000001" customHeight="1">
      <c r="A11" s="894" t="s">
        <v>30</v>
      </c>
      <c r="B11" s="895">
        <v>100</v>
      </c>
      <c r="C11" s="895">
        <v>0</v>
      </c>
      <c r="D11" s="895">
        <v>0</v>
      </c>
      <c r="E11" s="895">
        <v>0</v>
      </c>
      <c r="F11" s="895">
        <v>0</v>
      </c>
      <c r="G11" s="895"/>
      <c r="H11" s="895">
        <v>100</v>
      </c>
      <c r="I11" s="895">
        <v>0</v>
      </c>
      <c r="J11" s="895">
        <v>0</v>
      </c>
      <c r="K11" s="895">
        <v>0</v>
      </c>
      <c r="L11" s="895">
        <v>0</v>
      </c>
      <c r="M11" s="895"/>
      <c r="N11" s="895" t="s">
        <v>66</v>
      </c>
      <c r="O11" s="895" t="s">
        <v>66</v>
      </c>
      <c r="P11" s="895" t="s">
        <v>66</v>
      </c>
      <c r="Q11" s="895" t="s">
        <v>66</v>
      </c>
      <c r="R11" s="895" t="s">
        <v>66</v>
      </c>
      <c r="S11" s="895"/>
      <c r="T11" s="895">
        <v>85.554463565033728</v>
      </c>
      <c r="U11" s="895">
        <v>3.8822565137215483</v>
      </c>
      <c r="V11" s="895">
        <v>2.9936992259678816</v>
      </c>
      <c r="W11" s="895">
        <v>4.2034764077570594</v>
      </c>
      <c r="X11" s="895">
        <v>3.3661024748533777</v>
      </c>
      <c r="Y11" s="895"/>
      <c r="Z11" s="895">
        <v>78.47525061883627</v>
      </c>
      <c r="AA11" s="895">
        <v>6.4491222920580338</v>
      </c>
      <c r="AB11" s="895">
        <v>3.4305035763840799</v>
      </c>
      <c r="AC11" s="895">
        <v>5.8740573975486461</v>
      </c>
      <c r="AD11" s="895">
        <v>5.7710629044212673</v>
      </c>
      <c r="AE11" s="895"/>
      <c r="AF11" s="895">
        <v>82.385654863712318</v>
      </c>
      <c r="AG11" s="895">
        <v>6.1602508340167752</v>
      </c>
      <c r="AH11" s="895">
        <v>3.8974483715230233</v>
      </c>
      <c r="AI11" s="895">
        <v>6.2700479085496754</v>
      </c>
      <c r="AJ11" s="895">
        <v>1.2865977858179936</v>
      </c>
      <c r="AK11" s="895"/>
      <c r="AL11" s="895">
        <v>93.108898090553893</v>
      </c>
      <c r="AM11" s="895">
        <v>1.4073551934280564</v>
      </c>
      <c r="AN11" s="895">
        <v>0.88696704483151245</v>
      </c>
      <c r="AO11" s="895">
        <v>3.3831328026964584</v>
      </c>
      <c r="AP11" s="895">
        <v>1.2136461560638818</v>
      </c>
      <c r="AQ11" s="895"/>
    </row>
    <row r="12" spans="1:43" s="896" customFormat="1" ht="20.100000000000001" customHeight="1">
      <c r="A12" s="894" t="s">
        <v>31</v>
      </c>
      <c r="B12" s="895" t="s">
        <v>66</v>
      </c>
      <c r="C12" s="895" t="s">
        <v>66</v>
      </c>
      <c r="D12" s="895" t="s">
        <v>66</v>
      </c>
      <c r="E12" s="895" t="s">
        <v>66</v>
      </c>
      <c r="F12" s="895" t="s">
        <v>66</v>
      </c>
      <c r="G12" s="895"/>
      <c r="H12" s="895" t="s">
        <v>66</v>
      </c>
      <c r="I12" s="895" t="s">
        <v>66</v>
      </c>
      <c r="J12" s="895" t="s">
        <v>66</v>
      </c>
      <c r="K12" s="895" t="s">
        <v>66</v>
      </c>
      <c r="L12" s="895" t="s">
        <v>66</v>
      </c>
      <c r="M12" s="895"/>
      <c r="N12" s="895" t="s">
        <v>66</v>
      </c>
      <c r="O12" s="895" t="s">
        <v>66</v>
      </c>
      <c r="P12" s="895" t="s">
        <v>66</v>
      </c>
      <c r="Q12" s="895" t="s">
        <v>66</v>
      </c>
      <c r="R12" s="895" t="s">
        <v>66</v>
      </c>
      <c r="S12" s="895"/>
      <c r="T12" s="895">
        <v>71.027225302205807</v>
      </c>
      <c r="U12" s="895">
        <v>4.7145065717073651</v>
      </c>
      <c r="V12" s="895">
        <v>3.8468416992372441</v>
      </c>
      <c r="W12" s="895">
        <v>12.273270210275639</v>
      </c>
      <c r="X12" s="895">
        <v>8.1381530817483192</v>
      </c>
      <c r="Y12" s="895"/>
      <c r="Z12" s="895">
        <v>72.968277177324097</v>
      </c>
      <c r="AA12" s="895">
        <v>3.0825175367151729</v>
      </c>
      <c r="AB12" s="895">
        <v>3.3460613060173237</v>
      </c>
      <c r="AC12" s="895">
        <v>13.978068120718753</v>
      </c>
      <c r="AD12" s="895">
        <v>6.6250689393409914</v>
      </c>
      <c r="AE12" s="895"/>
      <c r="AF12" s="895">
        <v>78.783121195170352</v>
      </c>
      <c r="AG12" s="895">
        <v>4.6023072470240747</v>
      </c>
      <c r="AH12" s="895">
        <v>3.6350323320027798</v>
      </c>
      <c r="AI12" s="895">
        <v>9.7340016171570127</v>
      </c>
      <c r="AJ12" s="895">
        <v>3.2455341281942189</v>
      </c>
      <c r="AK12" s="895"/>
      <c r="AL12" s="895" t="s">
        <v>66</v>
      </c>
      <c r="AM12" s="895" t="s">
        <v>66</v>
      </c>
      <c r="AN12" s="895" t="s">
        <v>66</v>
      </c>
      <c r="AO12" s="895" t="s">
        <v>66</v>
      </c>
      <c r="AP12" s="895" t="s">
        <v>66</v>
      </c>
      <c r="AQ12" s="895"/>
    </row>
    <row r="13" spans="1:43" s="896" customFormat="1" ht="20.100000000000001" customHeight="1">
      <c r="A13" s="894" t="s">
        <v>32</v>
      </c>
      <c r="B13" s="895" t="s">
        <v>66</v>
      </c>
      <c r="C13" s="895" t="s">
        <v>66</v>
      </c>
      <c r="D13" s="895" t="s">
        <v>66</v>
      </c>
      <c r="E13" s="895" t="s">
        <v>66</v>
      </c>
      <c r="F13" s="895" t="s">
        <v>66</v>
      </c>
      <c r="G13" s="895"/>
      <c r="H13" s="895" t="s">
        <v>66</v>
      </c>
      <c r="I13" s="895" t="s">
        <v>66</v>
      </c>
      <c r="J13" s="895" t="s">
        <v>66</v>
      </c>
      <c r="K13" s="895" t="s">
        <v>66</v>
      </c>
      <c r="L13" s="895" t="s">
        <v>66</v>
      </c>
      <c r="M13" s="895"/>
      <c r="N13" s="895" t="s">
        <v>66</v>
      </c>
      <c r="O13" s="895" t="s">
        <v>66</v>
      </c>
      <c r="P13" s="895" t="s">
        <v>66</v>
      </c>
      <c r="Q13" s="895" t="s">
        <v>66</v>
      </c>
      <c r="R13" s="895" t="s">
        <v>66</v>
      </c>
      <c r="S13" s="895"/>
      <c r="T13" s="895" t="s">
        <v>66</v>
      </c>
      <c r="U13" s="895" t="s">
        <v>66</v>
      </c>
      <c r="V13" s="895" t="s">
        <v>66</v>
      </c>
      <c r="W13" s="895" t="s">
        <v>66</v>
      </c>
      <c r="X13" s="895" t="s">
        <v>66</v>
      </c>
      <c r="Y13" s="895"/>
      <c r="Z13" s="895" t="s">
        <v>66</v>
      </c>
      <c r="AA13" s="895" t="s">
        <v>66</v>
      </c>
      <c r="AB13" s="895" t="s">
        <v>66</v>
      </c>
      <c r="AC13" s="895" t="s">
        <v>66</v>
      </c>
      <c r="AD13" s="895" t="s">
        <v>66</v>
      </c>
      <c r="AE13" s="895"/>
      <c r="AF13" s="895">
        <v>87.37948918339815</v>
      </c>
      <c r="AG13" s="895">
        <v>2.7412632313384035</v>
      </c>
      <c r="AH13" s="895">
        <v>2.8237594058475031</v>
      </c>
      <c r="AI13" s="895">
        <v>4.4879462495905953</v>
      </c>
      <c r="AJ13" s="895">
        <v>2.5675417311345061</v>
      </c>
      <c r="AK13" s="895"/>
      <c r="AL13" s="895" t="s">
        <v>66</v>
      </c>
      <c r="AM13" s="895" t="s">
        <v>66</v>
      </c>
      <c r="AN13" s="895" t="s">
        <v>66</v>
      </c>
      <c r="AO13" s="895" t="s">
        <v>66</v>
      </c>
      <c r="AP13" s="895" t="s">
        <v>66</v>
      </c>
      <c r="AQ13" s="895"/>
    </row>
    <row r="14" spans="1:43" s="896" customFormat="1" ht="20.100000000000001" customHeight="1">
      <c r="A14" s="894" t="s">
        <v>667</v>
      </c>
      <c r="B14" s="895">
        <v>84.525406811341242</v>
      </c>
      <c r="C14" s="895">
        <v>15.474550239826282</v>
      </c>
      <c r="D14" s="895">
        <v>0</v>
      </c>
      <c r="E14" s="895">
        <v>0</v>
      </c>
      <c r="F14" s="895">
        <v>0</v>
      </c>
      <c r="G14" s="895"/>
      <c r="H14" s="895">
        <v>60.462876314087431</v>
      </c>
      <c r="I14" s="895">
        <v>3.0393553255812411</v>
      </c>
      <c r="J14" s="895">
        <v>33.654398373251468</v>
      </c>
      <c r="K14" s="895">
        <v>0.54857473766593534</v>
      </c>
      <c r="L14" s="895">
        <v>2.2947850720582226</v>
      </c>
      <c r="M14" s="895"/>
      <c r="N14" s="895">
        <v>78.305549944830645</v>
      </c>
      <c r="O14" s="895">
        <v>16.73742167834137</v>
      </c>
      <c r="P14" s="895">
        <v>2.7070514822816176</v>
      </c>
      <c r="Q14" s="895">
        <v>1.3310965882193939</v>
      </c>
      <c r="R14" s="895">
        <v>0.91887792708088956</v>
      </c>
      <c r="S14" s="895"/>
      <c r="T14" s="895">
        <v>77.379744198428043</v>
      </c>
      <c r="U14" s="895">
        <v>9.071328534743909</v>
      </c>
      <c r="V14" s="895">
        <v>3.3618390793567716</v>
      </c>
      <c r="W14" s="895">
        <v>4.0330868705924612</v>
      </c>
      <c r="X14" s="895">
        <v>6.1540008191564448</v>
      </c>
      <c r="Y14" s="895"/>
      <c r="Z14" s="895">
        <v>49.748542732429101</v>
      </c>
      <c r="AA14" s="895">
        <v>12.86930810486337</v>
      </c>
      <c r="AB14" s="895">
        <v>5.5637374462696005</v>
      </c>
      <c r="AC14" s="895">
        <v>12.742997162995021</v>
      </c>
      <c r="AD14" s="895">
        <v>19.075348003947713</v>
      </c>
      <c r="AE14" s="895"/>
      <c r="AF14" s="895">
        <v>79.865550502970649</v>
      </c>
      <c r="AG14" s="895">
        <v>6.3429029668671086</v>
      </c>
      <c r="AH14" s="895">
        <v>3.0374675929117436</v>
      </c>
      <c r="AI14" s="895">
        <v>5.8201894789399216</v>
      </c>
      <c r="AJ14" s="895">
        <v>4.9338892684337159</v>
      </c>
      <c r="AK14" s="895"/>
      <c r="AL14" s="895" t="s">
        <v>66</v>
      </c>
      <c r="AM14" s="895" t="s">
        <v>66</v>
      </c>
      <c r="AN14" s="895" t="s">
        <v>66</v>
      </c>
      <c r="AO14" s="895" t="s">
        <v>66</v>
      </c>
      <c r="AP14" s="895" t="s">
        <v>66</v>
      </c>
      <c r="AQ14" s="895"/>
    </row>
    <row r="15" spans="1:43" s="896" customFormat="1" ht="20.100000000000001" customHeight="1">
      <c r="A15" s="894" t="s">
        <v>34</v>
      </c>
      <c r="B15" s="895">
        <v>98.123730206870661</v>
      </c>
      <c r="C15" s="895">
        <v>0</v>
      </c>
      <c r="D15" s="895">
        <v>0</v>
      </c>
      <c r="E15" s="895">
        <v>0</v>
      </c>
      <c r="F15" s="895">
        <v>1.8762661209516904</v>
      </c>
      <c r="G15" s="895"/>
      <c r="H15" s="895">
        <v>0</v>
      </c>
      <c r="I15" s="895">
        <v>0</v>
      </c>
      <c r="J15" s="895">
        <v>0</v>
      </c>
      <c r="K15" s="895">
        <v>0</v>
      </c>
      <c r="L15" s="895">
        <v>100</v>
      </c>
      <c r="M15" s="895"/>
      <c r="N15" s="895">
        <v>100</v>
      </c>
      <c r="O15" s="895">
        <v>0</v>
      </c>
      <c r="P15" s="895">
        <v>0</v>
      </c>
      <c r="Q15" s="895">
        <v>0</v>
      </c>
      <c r="R15" s="895">
        <v>0</v>
      </c>
      <c r="S15" s="895"/>
      <c r="T15" s="895">
        <v>81.322474961970443</v>
      </c>
      <c r="U15" s="895">
        <v>5.3090479815791083</v>
      </c>
      <c r="V15" s="895">
        <v>2.4564047953506192</v>
      </c>
      <c r="W15" s="895">
        <v>3.8578085294443683</v>
      </c>
      <c r="X15" s="895">
        <v>7.0542631718765403</v>
      </c>
      <c r="Y15" s="895"/>
      <c r="Z15" s="895">
        <v>86.464904811899586</v>
      </c>
      <c r="AA15" s="895">
        <v>3.4568807473895578</v>
      </c>
      <c r="AB15" s="895">
        <v>1.8887685027901526</v>
      </c>
      <c r="AC15" s="895">
        <v>2.4245128192028815</v>
      </c>
      <c r="AD15" s="895">
        <v>5.7649300656725311</v>
      </c>
      <c r="AE15" s="895"/>
      <c r="AF15" s="895">
        <v>88.062042397657947</v>
      </c>
      <c r="AG15" s="895">
        <v>2.7913147911603393</v>
      </c>
      <c r="AH15" s="895">
        <v>2.3830534113898985</v>
      </c>
      <c r="AI15" s="895">
        <v>2.8364917155264555</v>
      </c>
      <c r="AJ15" s="895">
        <v>3.9270900280246481</v>
      </c>
      <c r="AK15" s="895"/>
      <c r="AL15" s="895" t="s">
        <v>66</v>
      </c>
      <c r="AM15" s="895" t="s">
        <v>66</v>
      </c>
      <c r="AN15" s="895" t="s">
        <v>66</v>
      </c>
      <c r="AO15" s="895" t="s">
        <v>66</v>
      </c>
      <c r="AP15" s="895" t="s">
        <v>66</v>
      </c>
      <c r="AQ15" s="895"/>
    </row>
    <row r="16" spans="1:43" s="896" customFormat="1" ht="20.100000000000001" customHeight="1">
      <c r="A16" s="894" t="s">
        <v>35</v>
      </c>
      <c r="B16" s="895" t="s">
        <v>66</v>
      </c>
      <c r="C16" s="895" t="s">
        <v>66</v>
      </c>
      <c r="D16" s="895" t="s">
        <v>66</v>
      </c>
      <c r="E16" s="895" t="s">
        <v>66</v>
      </c>
      <c r="F16" s="895" t="s">
        <v>66</v>
      </c>
      <c r="G16" s="895"/>
      <c r="H16" s="895" t="s">
        <v>66</v>
      </c>
      <c r="I16" s="895" t="s">
        <v>66</v>
      </c>
      <c r="J16" s="895" t="s">
        <v>66</v>
      </c>
      <c r="K16" s="895" t="s">
        <v>66</v>
      </c>
      <c r="L16" s="895" t="s">
        <v>66</v>
      </c>
      <c r="M16" s="895"/>
      <c r="N16" s="895" t="s">
        <v>66</v>
      </c>
      <c r="O16" s="895" t="s">
        <v>66</v>
      </c>
      <c r="P16" s="895" t="s">
        <v>66</v>
      </c>
      <c r="Q16" s="895" t="s">
        <v>66</v>
      </c>
      <c r="R16" s="895" t="s">
        <v>66</v>
      </c>
      <c r="S16" s="895"/>
      <c r="T16" s="895">
        <v>87.904627460579761</v>
      </c>
      <c r="U16" s="895">
        <v>2.8574950982602427</v>
      </c>
      <c r="V16" s="895">
        <v>2.7089012339530978</v>
      </c>
      <c r="W16" s="895">
        <v>4.0283577332774962</v>
      </c>
      <c r="X16" s="895">
        <v>2.500617576891603</v>
      </c>
      <c r="Y16" s="895"/>
      <c r="Z16" s="895">
        <v>86.5022747920504</v>
      </c>
      <c r="AA16" s="895">
        <v>2.162324269304583</v>
      </c>
      <c r="AB16" s="895">
        <v>2.4304586859123853</v>
      </c>
      <c r="AC16" s="895">
        <v>7.8303676316594757</v>
      </c>
      <c r="AD16" s="895">
        <v>1.074571220481104</v>
      </c>
      <c r="AE16" s="895"/>
      <c r="AF16" s="895" t="s">
        <v>66</v>
      </c>
      <c r="AG16" s="895" t="s">
        <v>66</v>
      </c>
      <c r="AH16" s="895" t="s">
        <v>66</v>
      </c>
      <c r="AI16" s="895" t="s">
        <v>66</v>
      </c>
      <c r="AJ16" s="895" t="s">
        <v>66</v>
      </c>
      <c r="AK16" s="895"/>
      <c r="AL16" s="895" t="s">
        <v>66</v>
      </c>
      <c r="AM16" s="895" t="s">
        <v>66</v>
      </c>
      <c r="AN16" s="895" t="s">
        <v>66</v>
      </c>
      <c r="AO16" s="895" t="s">
        <v>66</v>
      </c>
      <c r="AP16" s="895" t="s">
        <v>66</v>
      </c>
      <c r="AQ16" s="895"/>
    </row>
    <row r="17" spans="1:43" s="896" customFormat="1" ht="20.100000000000001" customHeight="1" thickBot="1">
      <c r="A17" s="897" t="s">
        <v>36</v>
      </c>
      <c r="B17" s="898">
        <v>97.175292085390481</v>
      </c>
      <c r="C17" s="898">
        <v>1.168153517150331</v>
      </c>
      <c r="D17" s="898">
        <v>0</v>
      </c>
      <c r="E17" s="898">
        <v>0</v>
      </c>
      <c r="F17" s="898">
        <v>1.656547913157038</v>
      </c>
      <c r="G17" s="898"/>
      <c r="H17" s="898">
        <v>70.948123789475062</v>
      </c>
      <c r="I17" s="898">
        <v>2.0150003459666781</v>
      </c>
      <c r="J17" s="898">
        <v>22.311844816115251</v>
      </c>
      <c r="K17" s="898">
        <v>0.36368840355118681</v>
      </c>
      <c r="L17" s="898">
        <v>4.3613358976138352</v>
      </c>
      <c r="M17" s="898"/>
      <c r="N17" s="898">
        <v>80.009324242872523</v>
      </c>
      <c r="O17" s="898">
        <v>15.422947755355148</v>
      </c>
      <c r="P17" s="898">
        <v>2.4944531113960369</v>
      </c>
      <c r="Q17" s="898">
        <v>1.2265588769866977</v>
      </c>
      <c r="R17" s="898">
        <v>0.84671382099766657</v>
      </c>
      <c r="S17" s="898"/>
      <c r="T17" s="898">
        <v>85.731889168040425</v>
      </c>
      <c r="U17" s="898">
        <v>4.0893547673027584</v>
      </c>
      <c r="V17" s="898">
        <v>2.1096750004857419</v>
      </c>
      <c r="W17" s="898">
        <v>3.4953456446900746</v>
      </c>
      <c r="X17" s="898">
        <v>4.5737348718882345</v>
      </c>
      <c r="Y17" s="898"/>
      <c r="Z17" s="898">
        <v>85.700032741099719</v>
      </c>
      <c r="AA17" s="898">
        <v>3.0215287512238445</v>
      </c>
      <c r="AB17" s="898">
        <v>1.8494844837709006</v>
      </c>
      <c r="AC17" s="898">
        <v>4.178668400642243</v>
      </c>
      <c r="AD17" s="898">
        <v>5.250283770545817</v>
      </c>
      <c r="AE17" s="898"/>
      <c r="AF17" s="898">
        <v>83.120288548423375</v>
      </c>
      <c r="AG17" s="898">
        <v>4.1947088839307245</v>
      </c>
      <c r="AH17" s="898">
        <v>3.2202516325217951</v>
      </c>
      <c r="AI17" s="898">
        <v>5.7075825733756105</v>
      </c>
      <c r="AJ17" s="898">
        <v>3.7571680491720931</v>
      </c>
      <c r="AK17" s="898"/>
      <c r="AL17" s="898">
        <v>93.482928680323113</v>
      </c>
      <c r="AM17" s="898">
        <v>1.3895399786092058</v>
      </c>
      <c r="AN17" s="898">
        <v>0.85662437149955761</v>
      </c>
      <c r="AO17" s="898">
        <v>3.1876378451099252</v>
      </c>
      <c r="AP17" s="898">
        <v>1.0832669102409036</v>
      </c>
      <c r="AQ17" s="895"/>
    </row>
    <row r="18" spans="1:43" s="896" customFormat="1" ht="15.75" customHeight="1">
      <c r="A18" s="899" t="s">
        <v>741</v>
      </c>
    </row>
    <row r="19" spans="1:43" s="896" customFormat="1" ht="12.75" customHeight="1">
      <c r="A19" s="896" t="s">
        <v>742</v>
      </c>
    </row>
    <row r="20" spans="1:43" s="896" customFormat="1" ht="10.199999999999999">
      <c r="A20" s="896" t="s">
        <v>743</v>
      </c>
      <c r="B20" s="900"/>
      <c r="C20" s="900"/>
      <c r="D20" s="900"/>
      <c r="E20" s="900"/>
      <c r="F20" s="900"/>
    </row>
    <row r="21" spans="1:43">
      <c r="A21" s="901" t="s">
        <v>744</v>
      </c>
    </row>
    <row r="22" spans="1:43">
      <c r="A22" s="901" t="s">
        <v>745</v>
      </c>
    </row>
    <row r="23" spans="1:43" ht="13.2" customHeight="1">
      <c r="A23" s="785" t="s">
        <v>326</v>
      </c>
      <c r="B23" s="785"/>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row>
    <row r="24" spans="1:43">
      <c r="A24" s="785"/>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row>
  </sheetData>
  <mergeCells count="12">
    <mergeCell ref="AL6:AP6"/>
    <mergeCell ref="A23:AQ24"/>
    <mergeCell ref="A2:AP2"/>
    <mergeCell ref="A3:AP3"/>
    <mergeCell ref="A4:AP4"/>
    <mergeCell ref="A6:A7"/>
    <mergeCell ref="B6:F6"/>
    <mergeCell ref="H6:L6"/>
    <mergeCell ref="N6:R6"/>
    <mergeCell ref="T6:X6"/>
    <mergeCell ref="Z6:AD6"/>
    <mergeCell ref="AF6:AJ6"/>
  </mergeCells>
  <hyperlinks>
    <hyperlink ref="A1" location="Índice!A1" display="Volver al Índice" xr:uid="{490B6CB4-9DCB-4165-966C-18A9814D9D07}"/>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0D07A-C5AA-44C7-BB8E-9C6FE39099CE}">
  <dimension ref="A1:AD73"/>
  <sheetViews>
    <sheetView showGridLines="0" zoomScale="70" zoomScaleNormal="70" workbookViewId="0">
      <selection sqref="A1:D1"/>
    </sheetView>
  </sheetViews>
  <sheetFormatPr baseColWidth="10" defaultColWidth="11.44140625" defaultRowHeight="13.8"/>
  <cols>
    <col min="1" max="1" width="30.44140625" style="902" customWidth="1"/>
    <col min="2" max="25" width="8.44140625" style="902" customWidth="1"/>
    <col min="26" max="26" width="9.44140625" style="902" customWidth="1"/>
    <col min="27" max="27" width="8.44140625" style="902" customWidth="1"/>
    <col min="28" max="28" width="12" style="902" bestFit="1" customWidth="1"/>
    <col min="29" max="16384" width="11.44140625" style="903"/>
  </cols>
  <sheetData>
    <row r="1" spans="1:30" ht="18" customHeight="1">
      <c r="A1" s="1196" t="s">
        <v>1028</v>
      </c>
      <c r="B1" s="1196"/>
      <c r="C1" s="1196"/>
      <c r="D1" s="1196"/>
    </row>
    <row r="2" spans="1:30" ht="21.15" customHeight="1">
      <c r="I2" s="385" t="s">
        <v>746</v>
      </c>
      <c r="J2" s="385"/>
      <c r="K2" s="385"/>
      <c r="L2" s="385"/>
    </row>
    <row r="3" spans="1:30" ht="18.75" customHeight="1">
      <c r="N3" s="904">
        <v>45716</v>
      </c>
      <c r="O3" s="904"/>
      <c r="P3" s="904"/>
      <c r="Q3" s="904"/>
    </row>
    <row r="4" spans="1:30">
      <c r="A4" s="905"/>
      <c r="B4" s="906"/>
      <c r="C4" s="905"/>
      <c r="D4" s="905"/>
    </row>
    <row r="5" spans="1:30" ht="12.75" customHeight="1">
      <c r="A5" s="907"/>
      <c r="B5" s="908" t="s">
        <v>28</v>
      </c>
      <c r="C5" s="908"/>
      <c r="D5" s="909"/>
      <c r="E5" s="910" t="s">
        <v>29</v>
      </c>
      <c r="F5" s="910"/>
      <c r="G5" s="910"/>
      <c r="H5" s="910" t="s">
        <v>30</v>
      </c>
      <c r="I5" s="910"/>
      <c r="J5" s="910"/>
      <c r="K5" s="910" t="s">
        <v>31</v>
      </c>
      <c r="L5" s="910"/>
      <c r="M5" s="910"/>
      <c r="N5" s="910" t="s">
        <v>32</v>
      </c>
      <c r="O5" s="910"/>
      <c r="P5" s="910"/>
      <c r="Q5" s="910" t="s">
        <v>33</v>
      </c>
      <c r="R5" s="910"/>
      <c r="S5" s="910"/>
      <c r="T5" s="910" t="s">
        <v>34</v>
      </c>
      <c r="U5" s="910"/>
      <c r="V5" s="910"/>
      <c r="W5" s="910" t="s">
        <v>35</v>
      </c>
      <c r="X5" s="910"/>
      <c r="Y5" s="910"/>
      <c r="Z5" s="910" t="s">
        <v>747</v>
      </c>
      <c r="AA5" s="910"/>
      <c r="AB5" s="910"/>
    </row>
    <row r="6" spans="1:30" s="915" customFormat="1" ht="41.4">
      <c r="A6" s="911"/>
      <c r="B6" s="912" t="s">
        <v>748</v>
      </c>
      <c r="C6" s="913" t="s">
        <v>749</v>
      </c>
      <c r="D6" s="914" t="s">
        <v>750</v>
      </c>
      <c r="E6" s="912" t="s">
        <v>748</v>
      </c>
      <c r="F6" s="913" t="s">
        <v>749</v>
      </c>
      <c r="G6" s="914" t="s">
        <v>750</v>
      </c>
      <c r="H6" s="912" t="s">
        <v>748</v>
      </c>
      <c r="I6" s="913" t="s">
        <v>749</v>
      </c>
      <c r="J6" s="914" t="s">
        <v>750</v>
      </c>
      <c r="K6" s="912" t="s">
        <v>748</v>
      </c>
      <c r="L6" s="913" t="s">
        <v>749</v>
      </c>
      <c r="M6" s="914" t="s">
        <v>750</v>
      </c>
      <c r="N6" s="912" t="s">
        <v>748</v>
      </c>
      <c r="O6" s="913" t="s">
        <v>749</v>
      </c>
      <c r="P6" s="914" t="s">
        <v>750</v>
      </c>
      <c r="Q6" s="912" t="s">
        <v>748</v>
      </c>
      <c r="R6" s="913" t="s">
        <v>749</v>
      </c>
      <c r="S6" s="914" t="s">
        <v>750</v>
      </c>
      <c r="T6" s="912" t="s">
        <v>748</v>
      </c>
      <c r="U6" s="913" t="s">
        <v>749</v>
      </c>
      <c r="V6" s="914" t="s">
        <v>750</v>
      </c>
      <c r="W6" s="912" t="s">
        <v>748</v>
      </c>
      <c r="X6" s="913" t="s">
        <v>749</v>
      </c>
      <c r="Y6" s="914" t="s">
        <v>750</v>
      </c>
      <c r="Z6" s="912" t="s">
        <v>748</v>
      </c>
      <c r="AA6" s="913" t="s">
        <v>749</v>
      </c>
      <c r="AB6" s="914" t="s">
        <v>750</v>
      </c>
    </row>
    <row r="7" spans="1:30" s="915" customFormat="1" ht="10.199999999999999">
      <c r="A7" s="916" t="s">
        <v>751</v>
      </c>
      <c r="B7" s="917">
        <v>0</v>
      </c>
      <c r="C7" s="918">
        <v>0</v>
      </c>
      <c r="D7" s="919">
        <v>0</v>
      </c>
      <c r="E7" s="917">
        <v>0</v>
      </c>
      <c r="F7" s="918">
        <v>0</v>
      </c>
      <c r="G7" s="919">
        <v>0</v>
      </c>
      <c r="H7" s="917">
        <v>0</v>
      </c>
      <c r="I7" s="918">
        <v>0</v>
      </c>
      <c r="J7" s="919">
        <v>0</v>
      </c>
      <c r="K7" s="917">
        <v>0</v>
      </c>
      <c r="L7" s="918">
        <v>0</v>
      </c>
      <c r="M7" s="919">
        <v>0</v>
      </c>
      <c r="N7" s="917">
        <v>0</v>
      </c>
      <c r="O7" s="918">
        <v>0</v>
      </c>
      <c r="P7" s="919">
        <v>0</v>
      </c>
      <c r="Q7" s="917">
        <v>0</v>
      </c>
      <c r="R7" s="918">
        <v>633.22056023932544</v>
      </c>
      <c r="S7" s="919">
        <v>2328.3519999999999</v>
      </c>
      <c r="T7" s="917">
        <v>510.94099999999997</v>
      </c>
      <c r="U7" s="918">
        <v>0</v>
      </c>
      <c r="V7" s="919">
        <v>510.94099999999997</v>
      </c>
      <c r="W7" s="917">
        <v>0</v>
      </c>
      <c r="X7" s="918">
        <v>0</v>
      </c>
      <c r="Y7" s="919">
        <v>0</v>
      </c>
      <c r="Z7" s="917">
        <v>510.94099999999997</v>
      </c>
      <c r="AA7" s="918">
        <v>633.22056023932544</v>
      </c>
      <c r="AB7" s="919">
        <v>2839.2930000000001</v>
      </c>
      <c r="AC7" s="920"/>
      <c r="AD7" s="920"/>
    </row>
    <row r="8" spans="1:30" s="915" customFormat="1" ht="10.199999999999999">
      <c r="A8" s="921" t="s">
        <v>752</v>
      </c>
      <c r="B8" s="922">
        <v>0</v>
      </c>
      <c r="C8" s="923">
        <v>0</v>
      </c>
      <c r="D8" s="924">
        <v>0</v>
      </c>
      <c r="E8" s="922">
        <v>0</v>
      </c>
      <c r="F8" s="923">
        <v>0</v>
      </c>
      <c r="G8" s="924">
        <v>0</v>
      </c>
      <c r="H8" s="922">
        <v>0</v>
      </c>
      <c r="I8" s="923">
        <v>0</v>
      </c>
      <c r="J8" s="924">
        <v>0</v>
      </c>
      <c r="K8" s="922">
        <v>0</v>
      </c>
      <c r="L8" s="923">
        <v>0</v>
      </c>
      <c r="M8" s="924">
        <v>0</v>
      </c>
      <c r="N8" s="922">
        <v>0</v>
      </c>
      <c r="O8" s="923">
        <v>0</v>
      </c>
      <c r="P8" s="924">
        <v>0</v>
      </c>
      <c r="Q8" s="922">
        <v>0</v>
      </c>
      <c r="R8" s="923">
        <v>0</v>
      </c>
      <c r="S8" s="924">
        <v>0</v>
      </c>
      <c r="T8" s="922">
        <v>0</v>
      </c>
      <c r="U8" s="923">
        <v>0</v>
      </c>
      <c r="V8" s="924">
        <v>0</v>
      </c>
      <c r="W8" s="922">
        <v>0</v>
      </c>
      <c r="X8" s="923">
        <v>0</v>
      </c>
      <c r="Y8" s="924">
        <v>0</v>
      </c>
      <c r="Z8" s="922">
        <v>0</v>
      </c>
      <c r="AA8" s="923">
        <v>0</v>
      </c>
      <c r="AB8" s="925">
        <v>0</v>
      </c>
      <c r="AC8" s="920"/>
      <c r="AD8" s="920"/>
    </row>
    <row r="9" spans="1:30" s="915" customFormat="1" ht="10.199999999999999">
      <c r="A9" s="921" t="s">
        <v>427</v>
      </c>
      <c r="B9" s="922">
        <v>0</v>
      </c>
      <c r="C9" s="924">
        <v>0</v>
      </c>
      <c r="D9" s="924">
        <v>0</v>
      </c>
      <c r="E9" s="922">
        <v>0</v>
      </c>
      <c r="F9" s="924">
        <v>0</v>
      </c>
      <c r="G9" s="924">
        <v>0</v>
      </c>
      <c r="H9" s="922">
        <v>0</v>
      </c>
      <c r="I9" s="924">
        <v>0</v>
      </c>
      <c r="J9" s="924">
        <v>0</v>
      </c>
      <c r="K9" s="922">
        <v>0</v>
      </c>
      <c r="L9" s="924">
        <v>0</v>
      </c>
      <c r="M9" s="924">
        <v>0</v>
      </c>
      <c r="N9" s="922">
        <v>0</v>
      </c>
      <c r="O9" s="924">
        <v>0</v>
      </c>
      <c r="P9" s="924">
        <v>0</v>
      </c>
      <c r="Q9" s="922">
        <v>0</v>
      </c>
      <c r="R9" s="924">
        <v>0</v>
      </c>
      <c r="S9" s="924">
        <v>0</v>
      </c>
      <c r="T9" s="922">
        <v>0</v>
      </c>
      <c r="U9" s="924">
        <v>0</v>
      </c>
      <c r="V9" s="924">
        <v>0</v>
      </c>
      <c r="W9" s="922">
        <v>0</v>
      </c>
      <c r="X9" s="924">
        <v>0</v>
      </c>
      <c r="Y9" s="924">
        <v>0</v>
      </c>
      <c r="Z9" s="922">
        <v>0</v>
      </c>
      <c r="AA9" s="924">
        <v>0</v>
      </c>
      <c r="AB9" s="925">
        <v>0</v>
      </c>
      <c r="AC9" s="920"/>
      <c r="AD9" s="920"/>
    </row>
    <row r="10" spans="1:30" s="915" customFormat="1" ht="10.199999999999999">
      <c r="A10" s="921" t="s">
        <v>349</v>
      </c>
      <c r="B10" s="922">
        <v>0</v>
      </c>
      <c r="C10" s="924">
        <v>0</v>
      </c>
      <c r="D10" s="924">
        <v>0</v>
      </c>
      <c r="E10" s="922">
        <v>0</v>
      </c>
      <c r="F10" s="924">
        <v>0</v>
      </c>
      <c r="G10" s="924">
        <v>0</v>
      </c>
      <c r="H10" s="922">
        <v>0</v>
      </c>
      <c r="I10" s="924">
        <v>0</v>
      </c>
      <c r="J10" s="924">
        <v>0</v>
      </c>
      <c r="K10" s="922">
        <v>0</v>
      </c>
      <c r="L10" s="924">
        <v>0</v>
      </c>
      <c r="M10" s="924">
        <v>0</v>
      </c>
      <c r="N10" s="922">
        <v>0</v>
      </c>
      <c r="O10" s="924">
        <v>0</v>
      </c>
      <c r="P10" s="924">
        <v>0</v>
      </c>
      <c r="Q10" s="922">
        <v>0</v>
      </c>
      <c r="R10" s="924">
        <v>0</v>
      </c>
      <c r="S10" s="924">
        <v>0</v>
      </c>
      <c r="T10" s="922">
        <v>0</v>
      </c>
      <c r="U10" s="924">
        <v>0</v>
      </c>
      <c r="V10" s="924">
        <v>0</v>
      </c>
      <c r="W10" s="922">
        <v>0</v>
      </c>
      <c r="X10" s="924">
        <v>0</v>
      </c>
      <c r="Y10" s="924">
        <v>0</v>
      </c>
      <c r="Z10" s="922">
        <v>0</v>
      </c>
      <c r="AA10" s="924">
        <v>0</v>
      </c>
      <c r="AB10" s="925">
        <v>0</v>
      </c>
      <c r="AC10" s="920"/>
      <c r="AD10" s="920"/>
    </row>
    <row r="11" spans="1:30" s="915" customFormat="1" ht="10.199999999999999">
      <c r="A11" s="921" t="s">
        <v>353</v>
      </c>
      <c r="B11" s="922">
        <v>0</v>
      </c>
      <c r="C11" s="924">
        <v>0</v>
      </c>
      <c r="D11" s="924">
        <v>0</v>
      </c>
      <c r="E11" s="922">
        <v>0</v>
      </c>
      <c r="F11" s="924">
        <v>0</v>
      </c>
      <c r="G11" s="924">
        <v>0</v>
      </c>
      <c r="H11" s="922">
        <v>0</v>
      </c>
      <c r="I11" s="924">
        <v>0</v>
      </c>
      <c r="J11" s="924">
        <v>0</v>
      </c>
      <c r="K11" s="922">
        <v>0</v>
      </c>
      <c r="L11" s="924">
        <v>0</v>
      </c>
      <c r="M11" s="924">
        <v>0</v>
      </c>
      <c r="N11" s="922">
        <v>0</v>
      </c>
      <c r="O11" s="924">
        <v>0</v>
      </c>
      <c r="P11" s="924">
        <v>0</v>
      </c>
      <c r="Q11" s="922">
        <v>0</v>
      </c>
      <c r="R11" s="924">
        <v>352.74218112591785</v>
      </c>
      <c r="S11" s="924">
        <v>1297.0329999999999</v>
      </c>
      <c r="T11" s="922">
        <v>0</v>
      </c>
      <c r="U11" s="924">
        <v>0</v>
      </c>
      <c r="V11" s="924">
        <v>0</v>
      </c>
      <c r="W11" s="922">
        <v>0</v>
      </c>
      <c r="X11" s="924">
        <v>0</v>
      </c>
      <c r="Y11" s="924">
        <v>0</v>
      </c>
      <c r="Z11" s="922">
        <v>0</v>
      </c>
      <c r="AA11" s="924">
        <v>352.74218112591785</v>
      </c>
      <c r="AB11" s="925">
        <v>1297.0329999999999</v>
      </c>
      <c r="AC11" s="920"/>
      <c r="AD11" s="920"/>
    </row>
    <row r="12" spans="1:30" s="915" customFormat="1" ht="10.199999999999999">
      <c r="A12" s="921" t="s">
        <v>428</v>
      </c>
      <c r="B12" s="922">
        <v>0</v>
      </c>
      <c r="C12" s="924">
        <v>0</v>
      </c>
      <c r="D12" s="924">
        <v>0</v>
      </c>
      <c r="E12" s="922">
        <v>0</v>
      </c>
      <c r="F12" s="924">
        <v>0</v>
      </c>
      <c r="G12" s="924">
        <v>0</v>
      </c>
      <c r="H12" s="922">
        <v>0</v>
      </c>
      <c r="I12" s="924">
        <v>0</v>
      </c>
      <c r="J12" s="924">
        <v>0</v>
      </c>
      <c r="K12" s="922">
        <v>0</v>
      </c>
      <c r="L12" s="924">
        <v>0</v>
      </c>
      <c r="M12" s="924">
        <v>0</v>
      </c>
      <c r="N12" s="922">
        <v>0</v>
      </c>
      <c r="O12" s="924">
        <v>0</v>
      </c>
      <c r="P12" s="924">
        <v>0</v>
      </c>
      <c r="Q12" s="922">
        <v>0</v>
      </c>
      <c r="R12" s="924">
        <v>0</v>
      </c>
      <c r="S12" s="924">
        <v>0</v>
      </c>
      <c r="T12" s="922">
        <v>510.94099999999997</v>
      </c>
      <c r="U12" s="924">
        <v>0</v>
      </c>
      <c r="V12" s="924">
        <v>510.94099999999997</v>
      </c>
      <c r="W12" s="922">
        <v>0</v>
      </c>
      <c r="X12" s="924">
        <v>0</v>
      </c>
      <c r="Y12" s="924">
        <v>0</v>
      </c>
      <c r="Z12" s="922">
        <v>510.94099999999997</v>
      </c>
      <c r="AA12" s="924">
        <v>0</v>
      </c>
      <c r="AB12" s="925">
        <v>510.94099999999997</v>
      </c>
      <c r="AC12" s="920"/>
      <c r="AD12" s="920"/>
    </row>
    <row r="13" spans="1:30" s="915" customFormat="1" ht="10.199999999999999">
      <c r="A13" s="921" t="s">
        <v>429</v>
      </c>
      <c r="B13" s="922">
        <v>0</v>
      </c>
      <c r="C13" s="924">
        <v>0</v>
      </c>
      <c r="D13" s="924">
        <v>0</v>
      </c>
      <c r="E13" s="922">
        <v>0</v>
      </c>
      <c r="F13" s="924">
        <v>0</v>
      </c>
      <c r="G13" s="924">
        <v>0</v>
      </c>
      <c r="H13" s="922">
        <v>0</v>
      </c>
      <c r="I13" s="924">
        <v>0</v>
      </c>
      <c r="J13" s="924">
        <v>0</v>
      </c>
      <c r="K13" s="922">
        <v>0</v>
      </c>
      <c r="L13" s="924">
        <v>0</v>
      </c>
      <c r="M13" s="924">
        <v>0</v>
      </c>
      <c r="N13" s="922">
        <v>0</v>
      </c>
      <c r="O13" s="924">
        <v>0</v>
      </c>
      <c r="P13" s="924">
        <v>0</v>
      </c>
      <c r="Q13" s="922">
        <v>0</v>
      </c>
      <c r="R13" s="924">
        <v>280.47810715257003</v>
      </c>
      <c r="S13" s="924">
        <v>1031.318</v>
      </c>
      <c r="T13" s="922">
        <v>0</v>
      </c>
      <c r="U13" s="924">
        <v>0</v>
      </c>
      <c r="V13" s="924">
        <v>0</v>
      </c>
      <c r="W13" s="922">
        <v>0</v>
      </c>
      <c r="X13" s="924">
        <v>0</v>
      </c>
      <c r="Y13" s="924">
        <v>0</v>
      </c>
      <c r="Z13" s="922">
        <v>0</v>
      </c>
      <c r="AA13" s="924">
        <v>280.47810715257003</v>
      </c>
      <c r="AB13" s="925">
        <v>1031.318</v>
      </c>
      <c r="AC13" s="920"/>
      <c r="AD13" s="920"/>
    </row>
    <row r="14" spans="1:30" s="915" customFormat="1" ht="10.199999999999999">
      <c r="A14" s="921" t="s">
        <v>430</v>
      </c>
      <c r="B14" s="922">
        <v>0</v>
      </c>
      <c r="C14" s="924">
        <v>0</v>
      </c>
      <c r="D14" s="924">
        <v>0</v>
      </c>
      <c r="E14" s="922">
        <v>0</v>
      </c>
      <c r="F14" s="924">
        <v>0</v>
      </c>
      <c r="G14" s="924">
        <v>0</v>
      </c>
      <c r="H14" s="922">
        <v>0</v>
      </c>
      <c r="I14" s="924">
        <v>0</v>
      </c>
      <c r="J14" s="924">
        <v>0</v>
      </c>
      <c r="K14" s="922">
        <v>0</v>
      </c>
      <c r="L14" s="924">
        <v>0</v>
      </c>
      <c r="M14" s="924">
        <v>0</v>
      </c>
      <c r="N14" s="922">
        <v>0</v>
      </c>
      <c r="O14" s="924">
        <v>0</v>
      </c>
      <c r="P14" s="924">
        <v>0</v>
      </c>
      <c r="Q14" s="922">
        <v>0</v>
      </c>
      <c r="R14" s="924">
        <v>0</v>
      </c>
      <c r="S14" s="924">
        <v>0</v>
      </c>
      <c r="T14" s="922">
        <v>0</v>
      </c>
      <c r="U14" s="924">
        <v>0</v>
      </c>
      <c r="V14" s="924">
        <v>0</v>
      </c>
      <c r="W14" s="922">
        <v>0</v>
      </c>
      <c r="X14" s="924">
        <v>0</v>
      </c>
      <c r="Y14" s="924">
        <v>0</v>
      </c>
      <c r="Z14" s="922">
        <v>0</v>
      </c>
      <c r="AA14" s="924">
        <v>0</v>
      </c>
      <c r="AB14" s="925">
        <v>0</v>
      </c>
      <c r="AC14" s="920"/>
      <c r="AD14" s="920"/>
    </row>
    <row r="15" spans="1:30" s="915" customFormat="1" ht="10.199999999999999">
      <c r="A15" s="921" t="s">
        <v>753</v>
      </c>
      <c r="B15" s="922">
        <v>0</v>
      </c>
      <c r="C15" s="924">
        <v>0</v>
      </c>
      <c r="D15" s="924">
        <v>0</v>
      </c>
      <c r="E15" s="922">
        <v>0</v>
      </c>
      <c r="F15" s="924">
        <v>0</v>
      </c>
      <c r="G15" s="924">
        <v>0</v>
      </c>
      <c r="H15" s="922">
        <v>0</v>
      </c>
      <c r="I15" s="924">
        <v>0</v>
      </c>
      <c r="J15" s="924">
        <v>0</v>
      </c>
      <c r="K15" s="922">
        <v>0</v>
      </c>
      <c r="L15" s="924">
        <v>0</v>
      </c>
      <c r="M15" s="924">
        <v>0</v>
      </c>
      <c r="N15" s="922">
        <v>0</v>
      </c>
      <c r="O15" s="924">
        <v>0</v>
      </c>
      <c r="P15" s="924">
        <v>0</v>
      </c>
      <c r="Q15" s="922">
        <v>0</v>
      </c>
      <c r="R15" s="924">
        <v>0</v>
      </c>
      <c r="S15" s="924">
        <v>0</v>
      </c>
      <c r="T15" s="922">
        <v>0</v>
      </c>
      <c r="U15" s="924">
        <v>0</v>
      </c>
      <c r="V15" s="924">
        <v>0</v>
      </c>
      <c r="W15" s="922">
        <v>0</v>
      </c>
      <c r="X15" s="924">
        <v>0</v>
      </c>
      <c r="Y15" s="924">
        <v>0</v>
      </c>
      <c r="Z15" s="922">
        <v>0</v>
      </c>
      <c r="AA15" s="924">
        <v>0</v>
      </c>
      <c r="AB15" s="925">
        <v>0</v>
      </c>
      <c r="AC15" s="920"/>
      <c r="AD15" s="920"/>
    </row>
    <row r="16" spans="1:30" s="915" customFormat="1" ht="10.199999999999999">
      <c r="A16" s="916" t="s">
        <v>754</v>
      </c>
      <c r="B16" s="917">
        <v>0</v>
      </c>
      <c r="C16" s="918">
        <v>0</v>
      </c>
      <c r="D16" s="919">
        <v>0</v>
      </c>
      <c r="E16" s="917">
        <v>0</v>
      </c>
      <c r="F16" s="918">
        <v>0</v>
      </c>
      <c r="G16" s="919">
        <v>0</v>
      </c>
      <c r="H16" s="917">
        <v>648.303</v>
      </c>
      <c r="I16" s="918">
        <v>0</v>
      </c>
      <c r="J16" s="919">
        <v>648.303</v>
      </c>
      <c r="K16" s="917">
        <v>0</v>
      </c>
      <c r="L16" s="918">
        <v>0</v>
      </c>
      <c r="M16" s="919">
        <v>0</v>
      </c>
      <c r="N16" s="917">
        <v>0</v>
      </c>
      <c r="O16" s="918">
        <v>0</v>
      </c>
      <c r="P16" s="919">
        <v>0</v>
      </c>
      <c r="Q16" s="917">
        <v>4821.5450000000001</v>
      </c>
      <c r="R16" s="918">
        <v>4033.6233342398696</v>
      </c>
      <c r="S16" s="919">
        <v>19653.178</v>
      </c>
      <c r="T16" s="917">
        <v>841.81</v>
      </c>
      <c r="U16" s="918">
        <v>0</v>
      </c>
      <c r="V16" s="919">
        <v>841.81</v>
      </c>
      <c r="W16" s="917">
        <v>0</v>
      </c>
      <c r="X16" s="918">
        <v>0</v>
      </c>
      <c r="Y16" s="919">
        <v>0</v>
      </c>
      <c r="Z16" s="917">
        <v>6311.6580000000004</v>
      </c>
      <c r="AA16" s="918">
        <v>4033.6233342398696</v>
      </c>
      <c r="AB16" s="919">
        <v>21143.292000000001</v>
      </c>
      <c r="AC16" s="920"/>
      <c r="AD16" s="920"/>
    </row>
    <row r="17" spans="1:30" s="915" customFormat="1" ht="10.199999999999999">
      <c r="A17" s="921" t="s">
        <v>752</v>
      </c>
      <c r="B17" s="922">
        <v>0</v>
      </c>
      <c r="C17" s="923">
        <v>0</v>
      </c>
      <c r="D17" s="924">
        <v>0</v>
      </c>
      <c r="E17" s="922">
        <v>0</v>
      </c>
      <c r="F17" s="923">
        <v>0</v>
      </c>
      <c r="G17" s="924">
        <v>0</v>
      </c>
      <c r="H17" s="922">
        <v>0</v>
      </c>
      <c r="I17" s="923">
        <v>0</v>
      </c>
      <c r="J17" s="924">
        <v>0</v>
      </c>
      <c r="K17" s="922">
        <v>0</v>
      </c>
      <c r="L17" s="923">
        <v>0</v>
      </c>
      <c r="M17" s="924">
        <v>0</v>
      </c>
      <c r="N17" s="922">
        <v>0</v>
      </c>
      <c r="O17" s="923">
        <v>0</v>
      </c>
      <c r="P17" s="924">
        <v>0</v>
      </c>
      <c r="Q17" s="922">
        <v>0</v>
      </c>
      <c r="R17" s="923">
        <v>0</v>
      </c>
      <c r="S17" s="924">
        <v>0</v>
      </c>
      <c r="T17" s="922">
        <v>0</v>
      </c>
      <c r="U17" s="923">
        <v>0</v>
      </c>
      <c r="V17" s="924">
        <v>0</v>
      </c>
      <c r="W17" s="922">
        <v>0</v>
      </c>
      <c r="X17" s="923">
        <v>0</v>
      </c>
      <c r="Y17" s="924">
        <v>0</v>
      </c>
      <c r="Z17" s="922">
        <v>0</v>
      </c>
      <c r="AA17" s="923">
        <v>0</v>
      </c>
      <c r="AB17" s="925">
        <v>0</v>
      </c>
      <c r="AC17" s="920"/>
      <c r="AD17" s="920"/>
    </row>
    <row r="18" spans="1:30" s="915" customFormat="1" ht="10.199999999999999">
      <c r="A18" s="921" t="s">
        <v>427</v>
      </c>
      <c r="B18" s="922">
        <v>0</v>
      </c>
      <c r="C18" s="924">
        <v>0</v>
      </c>
      <c r="D18" s="924">
        <v>0</v>
      </c>
      <c r="E18" s="922">
        <v>0</v>
      </c>
      <c r="F18" s="924">
        <v>0</v>
      </c>
      <c r="G18" s="924">
        <v>0</v>
      </c>
      <c r="H18" s="922">
        <v>0</v>
      </c>
      <c r="I18" s="924">
        <v>0</v>
      </c>
      <c r="J18" s="924">
        <v>0</v>
      </c>
      <c r="K18" s="922">
        <v>0</v>
      </c>
      <c r="L18" s="924">
        <v>0</v>
      </c>
      <c r="M18" s="924">
        <v>0</v>
      </c>
      <c r="N18" s="922">
        <v>0</v>
      </c>
      <c r="O18" s="924">
        <v>0</v>
      </c>
      <c r="P18" s="924">
        <v>0</v>
      </c>
      <c r="Q18" s="922">
        <v>0</v>
      </c>
      <c r="R18" s="924">
        <v>0</v>
      </c>
      <c r="S18" s="924">
        <v>0</v>
      </c>
      <c r="T18" s="922">
        <v>0</v>
      </c>
      <c r="U18" s="924">
        <v>0</v>
      </c>
      <c r="V18" s="924">
        <v>0</v>
      </c>
      <c r="W18" s="922">
        <v>0</v>
      </c>
      <c r="X18" s="924">
        <v>0</v>
      </c>
      <c r="Y18" s="924">
        <v>0</v>
      </c>
      <c r="Z18" s="922">
        <v>0</v>
      </c>
      <c r="AA18" s="924">
        <v>0</v>
      </c>
      <c r="AB18" s="925">
        <v>0</v>
      </c>
      <c r="AC18" s="920"/>
      <c r="AD18" s="920"/>
    </row>
    <row r="19" spans="1:30" s="915" customFormat="1" ht="10.199999999999999">
      <c r="A19" s="921" t="s">
        <v>349</v>
      </c>
      <c r="B19" s="922">
        <v>0</v>
      </c>
      <c r="C19" s="924">
        <v>0</v>
      </c>
      <c r="D19" s="924">
        <v>0</v>
      </c>
      <c r="E19" s="922">
        <v>0</v>
      </c>
      <c r="F19" s="924">
        <v>0</v>
      </c>
      <c r="G19" s="924">
        <v>0</v>
      </c>
      <c r="H19" s="922">
        <v>0</v>
      </c>
      <c r="I19" s="924">
        <v>0</v>
      </c>
      <c r="J19" s="924">
        <v>0</v>
      </c>
      <c r="K19" s="922">
        <v>0</v>
      </c>
      <c r="L19" s="924">
        <v>0</v>
      </c>
      <c r="M19" s="924">
        <v>0</v>
      </c>
      <c r="N19" s="922">
        <v>0</v>
      </c>
      <c r="O19" s="924">
        <v>0</v>
      </c>
      <c r="P19" s="924">
        <v>0</v>
      </c>
      <c r="Q19" s="922">
        <v>0</v>
      </c>
      <c r="R19" s="924">
        <v>0</v>
      </c>
      <c r="S19" s="924">
        <v>0</v>
      </c>
      <c r="T19" s="922">
        <v>0</v>
      </c>
      <c r="U19" s="924">
        <v>0</v>
      </c>
      <c r="V19" s="924">
        <v>0</v>
      </c>
      <c r="W19" s="922">
        <v>0</v>
      </c>
      <c r="X19" s="924">
        <v>0</v>
      </c>
      <c r="Y19" s="924">
        <v>0</v>
      </c>
      <c r="Z19" s="922">
        <v>0</v>
      </c>
      <c r="AA19" s="924">
        <v>0</v>
      </c>
      <c r="AB19" s="925">
        <v>0</v>
      </c>
      <c r="AC19" s="920"/>
      <c r="AD19" s="920"/>
    </row>
    <row r="20" spans="1:30" s="915" customFormat="1" ht="10.199999999999999">
      <c r="A20" s="921" t="s">
        <v>353</v>
      </c>
      <c r="B20" s="922">
        <v>0</v>
      </c>
      <c r="C20" s="924">
        <v>0</v>
      </c>
      <c r="D20" s="924">
        <v>0</v>
      </c>
      <c r="E20" s="922">
        <v>0</v>
      </c>
      <c r="F20" s="924">
        <v>0</v>
      </c>
      <c r="G20" s="924">
        <v>0</v>
      </c>
      <c r="H20" s="922">
        <v>648.303</v>
      </c>
      <c r="I20" s="924">
        <v>0</v>
      </c>
      <c r="J20" s="924">
        <v>648.303</v>
      </c>
      <c r="K20" s="922">
        <v>0</v>
      </c>
      <c r="L20" s="924">
        <v>0</v>
      </c>
      <c r="M20" s="924">
        <v>0</v>
      </c>
      <c r="N20" s="922">
        <v>0</v>
      </c>
      <c r="O20" s="924">
        <v>0</v>
      </c>
      <c r="P20" s="924">
        <v>0</v>
      </c>
      <c r="Q20" s="922">
        <v>4770.1440000000002</v>
      </c>
      <c r="R20" s="924">
        <v>3616.9039978243131</v>
      </c>
      <c r="S20" s="924">
        <v>18069.5</v>
      </c>
      <c r="T20" s="922">
        <v>0</v>
      </c>
      <c r="U20" s="924">
        <v>0</v>
      </c>
      <c r="V20" s="924">
        <v>0</v>
      </c>
      <c r="W20" s="922">
        <v>0</v>
      </c>
      <c r="X20" s="924">
        <v>0</v>
      </c>
      <c r="Y20" s="924">
        <v>0</v>
      </c>
      <c r="Z20" s="922">
        <v>5418.4470000000001</v>
      </c>
      <c r="AA20" s="924">
        <v>3616.9039978243131</v>
      </c>
      <c r="AB20" s="925">
        <v>18717.803</v>
      </c>
      <c r="AC20" s="920"/>
      <c r="AD20" s="920"/>
    </row>
    <row r="21" spans="1:30" s="915" customFormat="1" ht="10.199999999999999">
      <c r="A21" s="921" t="s">
        <v>428</v>
      </c>
      <c r="B21" s="922">
        <v>0</v>
      </c>
      <c r="C21" s="924">
        <v>0</v>
      </c>
      <c r="D21" s="924">
        <v>0</v>
      </c>
      <c r="E21" s="922">
        <v>0</v>
      </c>
      <c r="F21" s="924">
        <v>0</v>
      </c>
      <c r="G21" s="924">
        <v>0</v>
      </c>
      <c r="H21" s="922">
        <v>0</v>
      </c>
      <c r="I21" s="924">
        <v>0</v>
      </c>
      <c r="J21" s="924">
        <v>0</v>
      </c>
      <c r="K21" s="922">
        <v>0</v>
      </c>
      <c r="L21" s="924">
        <v>0</v>
      </c>
      <c r="M21" s="924">
        <v>0</v>
      </c>
      <c r="N21" s="922">
        <v>0</v>
      </c>
      <c r="O21" s="924">
        <v>0</v>
      </c>
      <c r="P21" s="924">
        <v>0</v>
      </c>
      <c r="Q21" s="922">
        <v>0</v>
      </c>
      <c r="R21" s="924">
        <v>0</v>
      </c>
      <c r="S21" s="924">
        <v>0</v>
      </c>
      <c r="T21" s="922">
        <v>841.81</v>
      </c>
      <c r="U21" s="924">
        <v>0</v>
      </c>
      <c r="V21" s="924">
        <v>841.81</v>
      </c>
      <c r="W21" s="922">
        <v>0</v>
      </c>
      <c r="X21" s="924">
        <v>0</v>
      </c>
      <c r="Y21" s="924">
        <v>0</v>
      </c>
      <c r="Z21" s="922">
        <v>841.81</v>
      </c>
      <c r="AA21" s="924">
        <v>0</v>
      </c>
      <c r="AB21" s="925">
        <v>841.81</v>
      </c>
      <c r="AC21" s="920"/>
      <c r="AD21" s="920"/>
    </row>
    <row r="22" spans="1:30" s="915" customFormat="1" ht="10.199999999999999">
      <c r="A22" s="921" t="s">
        <v>429</v>
      </c>
      <c r="B22" s="922">
        <v>0</v>
      </c>
      <c r="C22" s="924">
        <v>0</v>
      </c>
      <c r="D22" s="924">
        <v>0</v>
      </c>
      <c r="E22" s="922">
        <v>0</v>
      </c>
      <c r="F22" s="924">
        <v>0</v>
      </c>
      <c r="G22" s="924">
        <v>0</v>
      </c>
      <c r="H22" s="922">
        <v>0</v>
      </c>
      <c r="I22" s="924">
        <v>0</v>
      </c>
      <c r="J22" s="924">
        <v>0</v>
      </c>
      <c r="K22" s="922">
        <v>0</v>
      </c>
      <c r="L22" s="924">
        <v>0</v>
      </c>
      <c r="M22" s="924">
        <v>0</v>
      </c>
      <c r="N22" s="922">
        <v>0</v>
      </c>
      <c r="O22" s="924">
        <v>0</v>
      </c>
      <c r="P22" s="924">
        <v>0</v>
      </c>
      <c r="Q22" s="922">
        <v>51.4</v>
      </c>
      <c r="R22" s="924">
        <v>416.71933641555614</v>
      </c>
      <c r="S22" s="924">
        <v>1583.6780000000001</v>
      </c>
      <c r="T22" s="922">
        <v>0</v>
      </c>
      <c r="U22" s="924">
        <v>0</v>
      </c>
      <c r="V22" s="924">
        <v>0</v>
      </c>
      <c r="W22" s="922">
        <v>0</v>
      </c>
      <c r="X22" s="924">
        <v>0</v>
      </c>
      <c r="Y22" s="924">
        <v>0</v>
      </c>
      <c r="Z22" s="922">
        <v>51.4</v>
      </c>
      <c r="AA22" s="924">
        <v>416.71933641555614</v>
      </c>
      <c r="AB22" s="925">
        <v>1583.6780000000001</v>
      </c>
      <c r="AC22" s="920"/>
      <c r="AD22" s="920"/>
    </row>
    <row r="23" spans="1:30" s="915" customFormat="1" ht="10.199999999999999">
      <c r="A23" s="921" t="s">
        <v>430</v>
      </c>
      <c r="B23" s="922">
        <v>0</v>
      </c>
      <c r="C23" s="924">
        <v>0</v>
      </c>
      <c r="D23" s="924">
        <v>0</v>
      </c>
      <c r="E23" s="922">
        <v>0</v>
      </c>
      <c r="F23" s="924">
        <v>0</v>
      </c>
      <c r="G23" s="924">
        <v>0</v>
      </c>
      <c r="H23" s="922">
        <v>0</v>
      </c>
      <c r="I23" s="924">
        <v>0</v>
      </c>
      <c r="J23" s="924">
        <v>0</v>
      </c>
      <c r="K23" s="922">
        <v>0</v>
      </c>
      <c r="L23" s="924">
        <v>0</v>
      </c>
      <c r="M23" s="924">
        <v>0</v>
      </c>
      <c r="N23" s="922">
        <v>0</v>
      </c>
      <c r="O23" s="924">
        <v>0</v>
      </c>
      <c r="P23" s="924">
        <v>0</v>
      </c>
      <c r="Q23" s="922">
        <v>0</v>
      </c>
      <c r="R23" s="924">
        <v>0</v>
      </c>
      <c r="S23" s="924">
        <v>0</v>
      </c>
      <c r="T23" s="922">
        <v>0</v>
      </c>
      <c r="U23" s="924">
        <v>0</v>
      </c>
      <c r="V23" s="924">
        <v>0</v>
      </c>
      <c r="W23" s="922">
        <v>0</v>
      </c>
      <c r="X23" s="924">
        <v>0</v>
      </c>
      <c r="Y23" s="924">
        <v>0</v>
      </c>
      <c r="Z23" s="922">
        <v>0</v>
      </c>
      <c r="AA23" s="924">
        <v>0</v>
      </c>
      <c r="AB23" s="925">
        <v>0</v>
      </c>
      <c r="AC23" s="920"/>
      <c r="AD23" s="920"/>
    </row>
    <row r="24" spans="1:30" s="915" customFormat="1" ht="10.199999999999999">
      <c r="A24" s="921" t="s">
        <v>755</v>
      </c>
      <c r="B24" s="922">
        <v>0</v>
      </c>
      <c r="C24" s="924">
        <v>0</v>
      </c>
      <c r="D24" s="924">
        <v>0</v>
      </c>
      <c r="E24" s="922">
        <v>0</v>
      </c>
      <c r="F24" s="924">
        <v>0</v>
      </c>
      <c r="G24" s="924">
        <v>0</v>
      </c>
      <c r="H24" s="922">
        <v>0</v>
      </c>
      <c r="I24" s="924">
        <v>0</v>
      </c>
      <c r="J24" s="924">
        <v>0</v>
      </c>
      <c r="K24" s="922">
        <v>0</v>
      </c>
      <c r="L24" s="924">
        <v>0</v>
      </c>
      <c r="M24" s="924">
        <v>0</v>
      </c>
      <c r="N24" s="922">
        <v>0</v>
      </c>
      <c r="O24" s="924">
        <v>0</v>
      </c>
      <c r="P24" s="924">
        <v>0</v>
      </c>
      <c r="Q24" s="922">
        <v>0</v>
      </c>
      <c r="R24" s="924">
        <v>0</v>
      </c>
      <c r="S24" s="924">
        <v>0</v>
      </c>
      <c r="T24" s="922">
        <v>0</v>
      </c>
      <c r="U24" s="924">
        <v>0</v>
      </c>
      <c r="V24" s="924">
        <v>0</v>
      </c>
      <c r="W24" s="922">
        <v>0</v>
      </c>
      <c r="X24" s="924">
        <v>0</v>
      </c>
      <c r="Y24" s="924">
        <v>0</v>
      </c>
      <c r="Z24" s="922">
        <v>0</v>
      </c>
      <c r="AA24" s="924">
        <v>0</v>
      </c>
      <c r="AB24" s="925">
        <v>0</v>
      </c>
      <c r="AC24" s="920"/>
      <c r="AD24" s="920"/>
    </row>
    <row r="25" spans="1:30" s="915" customFormat="1" ht="10.199999999999999">
      <c r="A25" s="916" t="s">
        <v>756</v>
      </c>
      <c r="B25" s="917">
        <v>0</v>
      </c>
      <c r="C25" s="918">
        <v>0</v>
      </c>
      <c r="D25" s="919">
        <v>0</v>
      </c>
      <c r="E25" s="917">
        <v>98.094999999999999</v>
      </c>
      <c r="F25" s="918">
        <v>0</v>
      </c>
      <c r="G25" s="919">
        <v>98.094999999999999</v>
      </c>
      <c r="H25" s="917">
        <v>0</v>
      </c>
      <c r="I25" s="918">
        <v>0</v>
      </c>
      <c r="J25" s="919">
        <v>0</v>
      </c>
      <c r="K25" s="917">
        <v>0</v>
      </c>
      <c r="L25" s="918">
        <v>0</v>
      </c>
      <c r="M25" s="919">
        <v>0</v>
      </c>
      <c r="N25" s="917">
        <v>0</v>
      </c>
      <c r="O25" s="918">
        <v>0</v>
      </c>
      <c r="P25" s="919">
        <v>0</v>
      </c>
      <c r="Q25" s="917">
        <v>32304.3</v>
      </c>
      <c r="R25" s="918">
        <v>14099.255371226544</v>
      </c>
      <c r="S25" s="919">
        <v>84147.262000000002</v>
      </c>
      <c r="T25" s="917">
        <v>5896.1210000000001</v>
      </c>
      <c r="U25" s="918">
        <v>319.04732118574924</v>
      </c>
      <c r="V25" s="919">
        <v>7069.2579999999998</v>
      </c>
      <c r="W25" s="917">
        <v>0</v>
      </c>
      <c r="X25" s="918">
        <v>0</v>
      </c>
      <c r="Y25" s="919">
        <v>0</v>
      </c>
      <c r="Z25" s="917">
        <v>38298.516000000003</v>
      </c>
      <c r="AA25" s="918">
        <v>14418.302692412293</v>
      </c>
      <c r="AB25" s="919">
        <v>91314.615999999995</v>
      </c>
      <c r="AC25" s="920"/>
      <c r="AD25" s="920"/>
    </row>
    <row r="26" spans="1:30" s="915" customFormat="1" ht="10.199999999999999">
      <c r="A26" s="921" t="s">
        <v>752</v>
      </c>
      <c r="B26" s="922">
        <v>0</v>
      </c>
      <c r="C26" s="923">
        <v>0</v>
      </c>
      <c r="D26" s="924">
        <v>0</v>
      </c>
      <c r="E26" s="922">
        <v>0</v>
      </c>
      <c r="F26" s="923">
        <v>0</v>
      </c>
      <c r="G26" s="924">
        <v>0</v>
      </c>
      <c r="H26" s="922">
        <v>0</v>
      </c>
      <c r="I26" s="923">
        <v>0</v>
      </c>
      <c r="J26" s="924">
        <v>0</v>
      </c>
      <c r="K26" s="922">
        <v>0</v>
      </c>
      <c r="L26" s="923">
        <v>0</v>
      </c>
      <c r="M26" s="924">
        <v>0</v>
      </c>
      <c r="N26" s="922">
        <v>0</v>
      </c>
      <c r="O26" s="923">
        <v>0</v>
      </c>
      <c r="P26" s="924">
        <v>0</v>
      </c>
      <c r="Q26" s="922">
        <v>0</v>
      </c>
      <c r="R26" s="923">
        <v>0</v>
      </c>
      <c r="S26" s="924">
        <v>0</v>
      </c>
      <c r="T26" s="922">
        <v>0</v>
      </c>
      <c r="U26" s="923">
        <v>0</v>
      </c>
      <c r="V26" s="924">
        <v>0</v>
      </c>
      <c r="W26" s="922">
        <v>0</v>
      </c>
      <c r="X26" s="923">
        <v>0</v>
      </c>
      <c r="Y26" s="924">
        <v>0</v>
      </c>
      <c r="Z26" s="922">
        <v>0</v>
      </c>
      <c r="AA26" s="923">
        <v>0</v>
      </c>
      <c r="AB26" s="925">
        <v>0</v>
      </c>
      <c r="AC26" s="920"/>
      <c r="AD26" s="920"/>
    </row>
    <row r="27" spans="1:30" s="915" customFormat="1" ht="10.199999999999999">
      <c r="A27" s="921" t="s">
        <v>427</v>
      </c>
      <c r="B27" s="922">
        <v>0</v>
      </c>
      <c r="C27" s="924">
        <v>0</v>
      </c>
      <c r="D27" s="924">
        <v>0</v>
      </c>
      <c r="E27" s="922">
        <v>0</v>
      </c>
      <c r="F27" s="924">
        <v>0</v>
      </c>
      <c r="G27" s="924">
        <v>0</v>
      </c>
      <c r="H27" s="922">
        <v>0</v>
      </c>
      <c r="I27" s="924">
        <v>0</v>
      </c>
      <c r="J27" s="924">
        <v>0</v>
      </c>
      <c r="K27" s="922">
        <v>0</v>
      </c>
      <c r="L27" s="924">
        <v>0</v>
      </c>
      <c r="M27" s="924">
        <v>0</v>
      </c>
      <c r="N27" s="922">
        <v>0</v>
      </c>
      <c r="O27" s="924">
        <v>0</v>
      </c>
      <c r="P27" s="924">
        <v>0</v>
      </c>
      <c r="Q27" s="922">
        <v>0</v>
      </c>
      <c r="R27" s="924">
        <v>0</v>
      </c>
      <c r="S27" s="924">
        <v>0</v>
      </c>
      <c r="T27" s="922">
        <v>0</v>
      </c>
      <c r="U27" s="924">
        <v>0</v>
      </c>
      <c r="V27" s="924">
        <v>0</v>
      </c>
      <c r="W27" s="922">
        <v>0</v>
      </c>
      <c r="X27" s="924">
        <v>0</v>
      </c>
      <c r="Y27" s="924">
        <v>0</v>
      </c>
      <c r="Z27" s="922">
        <v>0</v>
      </c>
      <c r="AA27" s="924">
        <v>0</v>
      </c>
      <c r="AB27" s="925">
        <v>0</v>
      </c>
      <c r="AC27" s="920"/>
      <c r="AD27" s="920"/>
    </row>
    <row r="28" spans="1:30" s="915" customFormat="1" ht="10.199999999999999">
      <c r="A28" s="921" t="s">
        <v>349</v>
      </c>
      <c r="B28" s="922">
        <v>0</v>
      </c>
      <c r="C28" s="924">
        <v>0</v>
      </c>
      <c r="D28" s="924">
        <v>0</v>
      </c>
      <c r="E28" s="922">
        <v>0</v>
      </c>
      <c r="F28" s="924">
        <v>0</v>
      </c>
      <c r="G28" s="924">
        <v>0</v>
      </c>
      <c r="H28" s="922">
        <v>0</v>
      </c>
      <c r="I28" s="924">
        <v>0</v>
      </c>
      <c r="J28" s="924">
        <v>0</v>
      </c>
      <c r="K28" s="922">
        <v>0</v>
      </c>
      <c r="L28" s="924">
        <v>0</v>
      </c>
      <c r="M28" s="924">
        <v>0</v>
      </c>
      <c r="N28" s="922">
        <v>0</v>
      </c>
      <c r="O28" s="924">
        <v>0</v>
      </c>
      <c r="P28" s="924">
        <v>0</v>
      </c>
      <c r="Q28" s="922">
        <v>0</v>
      </c>
      <c r="R28" s="924">
        <v>0</v>
      </c>
      <c r="S28" s="924">
        <v>0</v>
      </c>
      <c r="T28" s="922">
        <v>0</v>
      </c>
      <c r="U28" s="924">
        <v>0</v>
      </c>
      <c r="V28" s="924">
        <v>0</v>
      </c>
      <c r="W28" s="922">
        <v>0</v>
      </c>
      <c r="X28" s="924">
        <v>0</v>
      </c>
      <c r="Y28" s="924">
        <v>0</v>
      </c>
      <c r="Z28" s="922">
        <v>0</v>
      </c>
      <c r="AA28" s="924">
        <v>0</v>
      </c>
      <c r="AB28" s="925">
        <v>0</v>
      </c>
      <c r="AC28" s="920"/>
      <c r="AD28" s="920"/>
    </row>
    <row r="29" spans="1:30" s="915" customFormat="1" ht="10.199999999999999">
      <c r="A29" s="921" t="s">
        <v>353</v>
      </c>
      <c r="B29" s="922">
        <v>0</v>
      </c>
      <c r="C29" s="924">
        <v>0</v>
      </c>
      <c r="D29" s="924">
        <v>0</v>
      </c>
      <c r="E29" s="922">
        <v>98.094999999999999</v>
      </c>
      <c r="F29" s="924">
        <v>0</v>
      </c>
      <c r="G29" s="924">
        <v>98.094999999999999</v>
      </c>
      <c r="H29" s="922">
        <v>0</v>
      </c>
      <c r="I29" s="924">
        <v>0</v>
      </c>
      <c r="J29" s="924">
        <v>0</v>
      </c>
      <c r="K29" s="922">
        <v>0</v>
      </c>
      <c r="L29" s="924">
        <v>0</v>
      </c>
      <c r="M29" s="924">
        <v>0</v>
      </c>
      <c r="N29" s="922">
        <v>0</v>
      </c>
      <c r="O29" s="924">
        <v>0</v>
      </c>
      <c r="P29" s="924">
        <v>0</v>
      </c>
      <c r="Q29" s="922">
        <v>30386.677</v>
      </c>
      <c r="R29" s="924">
        <v>9548.0100625509931</v>
      </c>
      <c r="S29" s="924">
        <v>65494.71</v>
      </c>
      <c r="T29" s="922">
        <v>5896.1210000000001</v>
      </c>
      <c r="U29" s="924">
        <v>319.04732118574924</v>
      </c>
      <c r="V29" s="924">
        <v>7069.2579999999998</v>
      </c>
      <c r="W29" s="922">
        <v>0</v>
      </c>
      <c r="X29" s="924">
        <v>0</v>
      </c>
      <c r="Y29" s="924">
        <v>0</v>
      </c>
      <c r="Z29" s="922">
        <v>36380.892999999996</v>
      </c>
      <c r="AA29" s="924">
        <v>9867.057383736741</v>
      </c>
      <c r="AB29" s="925">
        <v>72662.063999999998</v>
      </c>
      <c r="AC29" s="920"/>
      <c r="AD29" s="920"/>
    </row>
    <row r="30" spans="1:30" s="915" customFormat="1" ht="10.199999999999999">
      <c r="A30" s="921" t="s">
        <v>428</v>
      </c>
      <c r="B30" s="922">
        <v>0</v>
      </c>
      <c r="C30" s="924">
        <v>0</v>
      </c>
      <c r="D30" s="924">
        <v>0</v>
      </c>
      <c r="E30" s="922">
        <v>0</v>
      </c>
      <c r="F30" s="924">
        <v>0</v>
      </c>
      <c r="G30" s="924">
        <v>0</v>
      </c>
      <c r="H30" s="922">
        <v>0</v>
      </c>
      <c r="I30" s="924">
        <v>0</v>
      </c>
      <c r="J30" s="924">
        <v>0</v>
      </c>
      <c r="K30" s="922">
        <v>0</v>
      </c>
      <c r="L30" s="924">
        <v>0</v>
      </c>
      <c r="M30" s="924">
        <v>0</v>
      </c>
      <c r="N30" s="922">
        <v>0</v>
      </c>
      <c r="O30" s="924">
        <v>0</v>
      </c>
      <c r="P30" s="924">
        <v>0</v>
      </c>
      <c r="Q30" s="922">
        <v>0</v>
      </c>
      <c r="R30" s="924">
        <v>0</v>
      </c>
      <c r="S30" s="924">
        <v>0</v>
      </c>
      <c r="T30" s="922">
        <v>0</v>
      </c>
      <c r="U30" s="924">
        <v>0</v>
      </c>
      <c r="V30" s="924">
        <v>0</v>
      </c>
      <c r="W30" s="922">
        <v>0</v>
      </c>
      <c r="X30" s="924">
        <v>0</v>
      </c>
      <c r="Y30" s="924">
        <v>0</v>
      </c>
      <c r="Z30" s="922">
        <v>0</v>
      </c>
      <c r="AA30" s="924">
        <v>0</v>
      </c>
      <c r="AB30" s="925">
        <v>0</v>
      </c>
      <c r="AC30" s="920"/>
      <c r="AD30" s="920"/>
    </row>
    <row r="31" spans="1:30" s="915" customFormat="1" ht="10.199999999999999">
      <c r="A31" s="921" t="s">
        <v>429</v>
      </c>
      <c r="B31" s="922">
        <v>0</v>
      </c>
      <c r="C31" s="924">
        <v>0</v>
      </c>
      <c r="D31" s="924">
        <v>0</v>
      </c>
      <c r="E31" s="922">
        <v>0</v>
      </c>
      <c r="F31" s="924">
        <v>0</v>
      </c>
      <c r="G31" s="924">
        <v>0</v>
      </c>
      <c r="H31" s="922">
        <v>0</v>
      </c>
      <c r="I31" s="924">
        <v>0</v>
      </c>
      <c r="J31" s="924">
        <v>0</v>
      </c>
      <c r="K31" s="922">
        <v>0</v>
      </c>
      <c r="L31" s="924">
        <v>0</v>
      </c>
      <c r="M31" s="924">
        <v>0</v>
      </c>
      <c r="N31" s="922">
        <v>0</v>
      </c>
      <c r="O31" s="924">
        <v>0</v>
      </c>
      <c r="P31" s="924">
        <v>0</v>
      </c>
      <c r="Q31" s="922">
        <v>1917.6220000000001</v>
      </c>
      <c r="R31" s="924">
        <v>4551.2453086755504</v>
      </c>
      <c r="S31" s="924">
        <v>18652.552</v>
      </c>
      <c r="T31" s="922">
        <v>0</v>
      </c>
      <c r="U31" s="924">
        <v>0</v>
      </c>
      <c r="V31" s="924">
        <v>0</v>
      </c>
      <c r="W31" s="922">
        <v>0</v>
      </c>
      <c r="X31" s="924">
        <v>0</v>
      </c>
      <c r="Y31" s="924">
        <v>0</v>
      </c>
      <c r="Z31" s="922">
        <v>1917.6220000000001</v>
      </c>
      <c r="AA31" s="924">
        <v>4551.2453086755504</v>
      </c>
      <c r="AB31" s="925">
        <v>18652.552</v>
      </c>
      <c r="AC31" s="920"/>
      <c r="AD31" s="920"/>
    </row>
    <row r="32" spans="1:30" s="915" customFormat="1" ht="10.199999999999999">
      <c r="A32" s="921" t="s">
        <v>430</v>
      </c>
      <c r="B32" s="922">
        <v>0</v>
      </c>
      <c r="C32" s="924">
        <v>0</v>
      </c>
      <c r="D32" s="924">
        <v>0</v>
      </c>
      <c r="E32" s="922">
        <v>0</v>
      </c>
      <c r="F32" s="924">
        <v>0</v>
      </c>
      <c r="G32" s="924">
        <v>0</v>
      </c>
      <c r="H32" s="922">
        <v>0</v>
      </c>
      <c r="I32" s="924">
        <v>0</v>
      </c>
      <c r="J32" s="924">
        <v>0</v>
      </c>
      <c r="K32" s="922">
        <v>0</v>
      </c>
      <c r="L32" s="924">
        <v>0</v>
      </c>
      <c r="M32" s="924">
        <v>0</v>
      </c>
      <c r="N32" s="922">
        <v>0</v>
      </c>
      <c r="O32" s="924">
        <v>0</v>
      </c>
      <c r="P32" s="924">
        <v>0</v>
      </c>
      <c r="Q32" s="922">
        <v>0</v>
      </c>
      <c r="R32" s="924">
        <v>0</v>
      </c>
      <c r="S32" s="924">
        <v>0</v>
      </c>
      <c r="T32" s="922">
        <v>0</v>
      </c>
      <c r="U32" s="924">
        <v>0</v>
      </c>
      <c r="V32" s="924">
        <v>0</v>
      </c>
      <c r="W32" s="922">
        <v>0</v>
      </c>
      <c r="X32" s="924">
        <v>0</v>
      </c>
      <c r="Y32" s="924">
        <v>0</v>
      </c>
      <c r="Z32" s="922">
        <v>0</v>
      </c>
      <c r="AA32" s="924">
        <v>0</v>
      </c>
      <c r="AB32" s="925">
        <v>0</v>
      </c>
      <c r="AC32" s="920"/>
      <c r="AD32" s="920"/>
    </row>
    <row r="33" spans="1:30" s="915" customFormat="1" ht="10.199999999999999">
      <c r="A33" s="921" t="s">
        <v>757</v>
      </c>
      <c r="B33" s="922">
        <v>0</v>
      </c>
      <c r="C33" s="924">
        <v>0</v>
      </c>
      <c r="D33" s="924">
        <v>0</v>
      </c>
      <c r="E33" s="922">
        <v>0</v>
      </c>
      <c r="F33" s="924">
        <v>0</v>
      </c>
      <c r="G33" s="924">
        <v>0</v>
      </c>
      <c r="H33" s="922">
        <v>0</v>
      </c>
      <c r="I33" s="924">
        <v>0</v>
      </c>
      <c r="J33" s="924">
        <v>0</v>
      </c>
      <c r="K33" s="922">
        <v>0</v>
      </c>
      <c r="L33" s="924">
        <v>0</v>
      </c>
      <c r="M33" s="924">
        <v>0</v>
      </c>
      <c r="N33" s="922">
        <v>0</v>
      </c>
      <c r="O33" s="924">
        <v>0</v>
      </c>
      <c r="P33" s="924">
        <v>0</v>
      </c>
      <c r="Q33" s="922">
        <v>0</v>
      </c>
      <c r="R33" s="924">
        <v>0</v>
      </c>
      <c r="S33" s="924">
        <v>0</v>
      </c>
      <c r="T33" s="922">
        <v>0</v>
      </c>
      <c r="U33" s="924">
        <v>0</v>
      </c>
      <c r="V33" s="924">
        <v>0</v>
      </c>
      <c r="W33" s="922">
        <v>0</v>
      </c>
      <c r="X33" s="924">
        <v>0</v>
      </c>
      <c r="Y33" s="924">
        <v>0</v>
      </c>
      <c r="Z33" s="922">
        <v>0</v>
      </c>
      <c r="AA33" s="924">
        <v>0</v>
      </c>
      <c r="AB33" s="925">
        <v>0</v>
      </c>
      <c r="AC33" s="920"/>
      <c r="AD33" s="920"/>
    </row>
    <row r="34" spans="1:30" s="915" customFormat="1" ht="10.199999999999999">
      <c r="A34" s="916" t="s">
        <v>758</v>
      </c>
      <c r="B34" s="917">
        <v>5258.7049999999999</v>
      </c>
      <c r="C34" s="918">
        <v>18.34158281207506</v>
      </c>
      <c r="D34" s="919">
        <v>5326.1469999999999</v>
      </c>
      <c r="E34" s="917">
        <v>1584234.449</v>
      </c>
      <c r="F34" s="918">
        <v>4.6483546369322815</v>
      </c>
      <c r="G34" s="919">
        <v>1584251.541</v>
      </c>
      <c r="H34" s="917">
        <v>110051.159</v>
      </c>
      <c r="I34" s="918">
        <v>0</v>
      </c>
      <c r="J34" s="919">
        <v>110051.159</v>
      </c>
      <c r="K34" s="917">
        <v>64066.101999999999</v>
      </c>
      <c r="L34" s="918">
        <v>0</v>
      </c>
      <c r="M34" s="919">
        <v>64066.101999999999</v>
      </c>
      <c r="N34" s="917">
        <v>0</v>
      </c>
      <c r="O34" s="918">
        <v>0</v>
      </c>
      <c r="P34" s="919">
        <v>0</v>
      </c>
      <c r="Q34" s="917">
        <v>338468.39299999998</v>
      </c>
      <c r="R34" s="918">
        <v>17357.181125917868</v>
      </c>
      <c r="S34" s="919">
        <v>402290.74800000002</v>
      </c>
      <c r="T34" s="917">
        <v>377422.18099999998</v>
      </c>
      <c r="U34" s="918">
        <v>202.66059287462605</v>
      </c>
      <c r="V34" s="919">
        <v>378167.36499999999</v>
      </c>
      <c r="W34" s="917">
        <v>223614.31899999999</v>
      </c>
      <c r="X34" s="918">
        <v>0</v>
      </c>
      <c r="Y34" s="919">
        <v>223614.31899999999</v>
      </c>
      <c r="Z34" s="917">
        <v>2703115.3110000002</v>
      </c>
      <c r="AA34" s="918">
        <v>17582.831928202337</v>
      </c>
      <c r="AB34" s="919">
        <v>2767767.3840000001</v>
      </c>
      <c r="AC34" s="920"/>
      <c r="AD34" s="920"/>
    </row>
    <row r="35" spans="1:30" s="915" customFormat="1" ht="10.199999999999999">
      <c r="A35" s="921" t="s">
        <v>752</v>
      </c>
      <c r="B35" s="922">
        <v>0</v>
      </c>
      <c r="C35" s="923">
        <v>0</v>
      </c>
      <c r="D35" s="924">
        <v>0</v>
      </c>
      <c r="E35" s="922">
        <v>0</v>
      </c>
      <c r="F35" s="923">
        <v>0</v>
      </c>
      <c r="G35" s="924">
        <v>0</v>
      </c>
      <c r="H35" s="922">
        <v>0</v>
      </c>
      <c r="I35" s="923">
        <v>0</v>
      </c>
      <c r="J35" s="924">
        <v>0</v>
      </c>
      <c r="K35" s="922">
        <v>0</v>
      </c>
      <c r="L35" s="923">
        <v>0</v>
      </c>
      <c r="M35" s="924">
        <v>0</v>
      </c>
      <c r="N35" s="922">
        <v>0</v>
      </c>
      <c r="O35" s="923">
        <v>0</v>
      </c>
      <c r="P35" s="924">
        <v>0</v>
      </c>
      <c r="Q35" s="922">
        <v>0</v>
      </c>
      <c r="R35" s="923">
        <v>0</v>
      </c>
      <c r="S35" s="924">
        <v>0</v>
      </c>
      <c r="T35" s="922">
        <v>0</v>
      </c>
      <c r="U35" s="923">
        <v>0</v>
      </c>
      <c r="V35" s="924">
        <v>0</v>
      </c>
      <c r="W35" s="922">
        <v>0</v>
      </c>
      <c r="X35" s="923">
        <v>0</v>
      </c>
      <c r="Y35" s="924">
        <v>0</v>
      </c>
      <c r="Z35" s="922">
        <v>0</v>
      </c>
      <c r="AA35" s="923">
        <v>0</v>
      </c>
      <c r="AB35" s="925">
        <v>0</v>
      </c>
      <c r="AC35" s="920"/>
      <c r="AD35" s="920"/>
    </row>
    <row r="36" spans="1:30" s="915" customFormat="1" ht="10.199999999999999">
      <c r="A36" s="921" t="s">
        <v>427</v>
      </c>
      <c r="B36" s="922">
        <v>0</v>
      </c>
      <c r="C36" s="924">
        <v>0</v>
      </c>
      <c r="D36" s="924">
        <v>0</v>
      </c>
      <c r="E36" s="922">
        <v>0</v>
      </c>
      <c r="F36" s="924">
        <v>0</v>
      </c>
      <c r="G36" s="924">
        <v>0</v>
      </c>
      <c r="H36" s="922">
        <v>0</v>
      </c>
      <c r="I36" s="924">
        <v>0</v>
      </c>
      <c r="J36" s="924">
        <v>0</v>
      </c>
      <c r="K36" s="922">
        <v>0</v>
      </c>
      <c r="L36" s="924">
        <v>0</v>
      </c>
      <c r="M36" s="924">
        <v>0</v>
      </c>
      <c r="N36" s="922">
        <v>0</v>
      </c>
      <c r="O36" s="924">
        <v>0</v>
      </c>
      <c r="P36" s="924">
        <v>0</v>
      </c>
      <c r="Q36" s="922">
        <v>0</v>
      </c>
      <c r="R36" s="924">
        <v>0</v>
      </c>
      <c r="S36" s="924">
        <v>0</v>
      </c>
      <c r="T36" s="922">
        <v>0</v>
      </c>
      <c r="U36" s="924">
        <v>0</v>
      </c>
      <c r="V36" s="924">
        <v>0</v>
      </c>
      <c r="W36" s="922">
        <v>0</v>
      </c>
      <c r="X36" s="924">
        <v>0</v>
      </c>
      <c r="Y36" s="924">
        <v>0</v>
      </c>
      <c r="Z36" s="922">
        <v>0</v>
      </c>
      <c r="AA36" s="924">
        <v>0</v>
      </c>
      <c r="AB36" s="925">
        <v>0</v>
      </c>
      <c r="AC36" s="920"/>
      <c r="AD36" s="920"/>
    </row>
    <row r="37" spans="1:30" s="915" customFormat="1" ht="10.199999999999999">
      <c r="A37" s="921" t="s">
        <v>349</v>
      </c>
      <c r="B37" s="922">
        <v>0</v>
      </c>
      <c r="C37" s="924">
        <v>0</v>
      </c>
      <c r="D37" s="924">
        <v>0</v>
      </c>
      <c r="E37" s="922">
        <v>0</v>
      </c>
      <c r="F37" s="924">
        <v>0</v>
      </c>
      <c r="G37" s="924">
        <v>0</v>
      </c>
      <c r="H37" s="922">
        <v>0</v>
      </c>
      <c r="I37" s="924">
        <v>0</v>
      </c>
      <c r="J37" s="924">
        <v>0</v>
      </c>
      <c r="K37" s="922">
        <v>0</v>
      </c>
      <c r="L37" s="924">
        <v>0</v>
      </c>
      <c r="M37" s="924">
        <v>0</v>
      </c>
      <c r="N37" s="922">
        <v>0</v>
      </c>
      <c r="O37" s="924">
        <v>0</v>
      </c>
      <c r="P37" s="924">
        <v>0</v>
      </c>
      <c r="Q37" s="922">
        <v>0</v>
      </c>
      <c r="R37" s="924">
        <v>0</v>
      </c>
      <c r="S37" s="924">
        <v>0</v>
      </c>
      <c r="T37" s="922">
        <v>0</v>
      </c>
      <c r="U37" s="924">
        <v>0</v>
      </c>
      <c r="V37" s="924">
        <v>0</v>
      </c>
      <c r="W37" s="922">
        <v>0</v>
      </c>
      <c r="X37" s="924">
        <v>0</v>
      </c>
      <c r="Y37" s="924">
        <v>0</v>
      </c>
      <c r="Z37" s="922">
        <v>0</v>
      </c>
      <c r="AA37" s="924">
        <v>0</v>
      </c>
      <c r="AB37" s="925">
        <v>0</v>
      </c>
      <c r="AC37" s="920"/>
      <c r="AD37" s="920"/>
    </row>
    <row r="38" spans="1:30" s="915" customFormat="1" ht="10.199999999999999">
      <c r="A38" s="921" t="s">
        <v>353</v>
      </c>
      <c r="B38" s="922">
        <v>5258.7049999999999</v>
      </c>
      <c r="C38" s="924">
        <v>18.34158281207506</v>
      </c>
      <c r="D38" s="924">
        <v>5326.1469999999999</v>
      </c>
      <c r="E38" s="922">
        <v>1584234.449</v>
      </c>
      <c r="F38" s="924">
        <v>4.6483546369322815</v>
      </c>
      <c r="G38" s="924">
        <v>1584251.541</v>
      </c>
      <c r="H38" s="922">
        <v>110051.159</v>
      </c>
      <c r="I38" s="924">
        <v>0</v>
      </c>
      <c r="J38" s="924">
        <v>110051.159</v>
      </c>
      <c r="K38" s="922">
        <v>64066.101999999999</v>
      </c>
      <c r="L38" s="924">
        <v>0</v>
      </c>
      <c r="M38" s="924">
        <v>64066.101999999999</v>
      </c>
      <c r="N38" s="922">
        <v>0</v>
      </c>
      <c r="O38" s="924">
        <v>0</v>
      </c>
      <c r="P38" s="924">
        <v>0</v>
      </c>
      <c r="Q38" s="922">
        <v>334696.50699999998</v>
      </c>
      <c r="R38" s="924">
        <v>16387.329888496057</v>
      </c>
      <c r="S38" s="924">
        <v>394952.72</v>
      </c>
      <c r="T38" s="922">
        <v>377422.18099999998</v>
      </c>
      <c r="U38" s="924">
        <v>202.66059287462605</v>
      </c>
      <c r="V38" s="924">
        <v>378167.36499999999</v>
      </c>
      <c r="W38" s="922">
        <v>223614.31899999999</v>
      </c>
      <c r="X38" s="924">
        <v>0</v>
      </c>
      <c r="Y38" s="924">
        <v>223614.31899999999</v>
      </c>
      <c r="Z38" s="922">
        <v>2699343.4249999998</v>
      </c>
      <c r="AA38" s="924">
        <v>16612.980690780529</v>
      </c>
      <c r="AB38" s="925">
        <v>2760429.3560000001</v>
      </c>
      <c r="AC38" s="920"/>
      <c r="AD38" s="920"/>
    </row>
    <row r="39" spans="1:30" s="915" customFormat="1" ht="10.199999999999999">
      <c r="A39" s="921" t="s">
        <v>428</v>
      </c>
      <c r="B39" s="922">
        <v>0</v>
      </c>
      <c r="C39" s="924">
        <v>0</v>
      </c>
      <c r="D39" s="924">
        <v>0</v>
      </c>
      <c r="E39" s="922">
        <v>0</v>
      </c>
      <c r="F39" s="924">
        <v>0</v>
      </c>
      <c r="G39" s="924">
        <v>0</v>
      </c>
      <c r="H39" s="922">
        <v>0</v>
      </c>
      <c r="I39" s="924">
        <v>0</v>
      </c>
      <c r="J39" s="924">
        <v>0</v>
      </c>
      <c r="K39" s="922">
        <v>0</v>
      </c>
      <c r="L39" s="924">
        <v>0</v>
      </c>
      <c r="M39" s="924">
        <v>0</v>
      </c>
      <c r="N39" s="922">
        <v>0</v>
      </c>
      <c r="O39" s="924">
        <v>0</v>
      </c>
      <c r="P39" s="924">
        <v>0</v>
      </c>
      <c r="Q39" s="922">
        <v>0</v>
      </c>
      <c r="R39" s="924">
        <v>0</v>
      </c>
      <c r="S39" s="924">
        <v>0</v>
      </c>
      <c r="T39" s="922">
        <v>0</v>
      </c>
      <c r="U39" s="924">
        <v>0</v>
      </c>
      <c r="V39" s="924">
        <v>0</v>
      </c>
      <c r="W39" s="922">
        <v>0</v>
      </c>
      <c r="X39" s="924">
        <v>0</v>
      </c>
      <c r="Y39" s="924">
        <v>0</v>
      </c>
      <c r="Z39" s="922">
        <v>0</v>
      </c>
      <c r="AA39" s="924">
        <v>0</v>
      </c>
      <c r="AB39" s="925">
        <v>0</v>
      </c>
      <c r="AC39" s="920"/>
      <c r="AD39" s="920"/>
    </row>
    <row r="40" spans="1:30" s="915" customFormat="1" ht="10.199999999999999">
      <c r="A40" s="921" t="s">
        <v>429</v>
      </c>
      <c r="B40" s="922">
        <v>0</v>
      </c>
      <c r="C40" s="924">
        <v>0</v>
      </c>
      <c r="D40" s="924">
        <v>0</v>
      </c>
      <c r="E40" s="922">
        <v>0</v>
      </c>
      <c r="F40" s="924">
        <v>0</v>
      </c>
      <c r="G40" s="924">
        <v>0</v>
      </c>
      <c r="H40" s="922">
        <v>0</v>
      </c>
      <c r="I40" s="924">
        <v>0</v>
      </c>
      <c r="J40" s="924">
        <v>0</v>
      </c>
      <c r="K40" s="922">
        <v>0</v>
      </c>
      <c r="L40" s="924">
        <v>0</v>
      </c>
      <c r="M40" s="924">
        <v>0</v>
      </c>
      <c r="N40" s="922">
        <v>0</v>
      </c>
      <c r="O40" s="924">
        <v>0</v>
      </c>
      <c r="P40" s="924">
        <v>0</v>
      </c>
      <c r="Q40" s="922">
        <v>3771.8850000000002</v>
      </c>
      <c r="R40" s="924">
        <v>969.85096546097361</v>
      </c>
      <c r="S40" s="924">
        <v>7338.0280000000002</v>
      </c>
      <c r="T40" s="922">
        <v>0</v>
      </c>
      <c r="U40" s="924">
        <v>0</v>
      </c>
      <c r="V40" s="924">
        <v>0</v>
      </c>
      <c r="W40" s="922">
        <v>0</v>
      </c>
      <c r="X40" s="924">
        <v>0</v>
      </c>
      <c r="Y40" s="924">
        <v>0</v>
      </c>
      <c r="Z40" s="922">
        <v>3771.8850000000002</v>
      </c>
      <c r="AA40" s="924">
        <v>969.85096546097361</v>
      </c>
      <c r="AB40" s="925">
        <v>7338.0280000000002</v>
      </c>
      <c r="AC40" s="920"/>
      <c r="AD40" s="920"/>
    </row>
    <row r="41" spans="1:30" s="915" customFormat="1" ht="10.199999999999999">
      <c r="A41" s="921" t="s">
        <v>430</v>
      </c>
      <c r="B41" s="922">
        <v>0</v>
      </c>
      <c r="C41" s="924">
        <v>0</v>
      </c>
      <c r="D41" s="924">
        <v>0</v>
      </c>
      <c r="E41" s="922">
        <v>0</v>
      </c>
      <c r="F41" s="924">
        <v>0</v>
      </c>
      <c r="G41" s="924">
        <v>0</v>
      </c>
      <c r="H41" s="922">
        <v>0</v>
      </c>
      <c r="I41" s="924">
        <v>0</v>
      </c>
      <c r="J41" s="924">
        <v>0</v>
      </c>
      <c r="K41" s="922">
        <v>0</v>
      </c>
      <c r="L41" s="924">
        <v>0</v>
      </c>
      <c r="M41" s="924">
        <v>0</v>
      </c>
      <c r="N41" s="922">
        <v>0</v>
      </c>
      <c r="O41" s="924">
        <v>0</v>
      </c>
      <c r="P41" s="924">
        <v>0</v>
      </c>
      <c r="Q41" s="922">
        <v>0</v>
      </c>
      <c r="R41" s="924">
        <v>0</v>
      </c>
      <c r="S41" s="924">
        <v>0</v>
      </c>
      <c r="T41" s="922">
        <v>0</v>
      </c>
      <c r="U41" s="924">
        <v>0</v>
      </c>
      <c r="V41" s="924">
        <v>0</v>
      </c>
      <c r="W41" s="922">
        <v>0</v>
      </c>
      <c r="X41" s="924">
        <v>0</v>
      </c>
      <c r="Y41" s="924">
        <v>0</v>
      </c>
      <c r="Z41" s="922">
        <v>0</v>
      </c>
      <c r="AA41" s="924">
        <v>0</v>
      </c>
      <c r="AB41" s="925">
        <v>0</v>
      </c>
      <c r="AC41" s="920"/>
      <c r="AD41" s="920"/>
    </row>
    <row r="42" spans="1:30" s="915" customFormat="1" ht="10.199999999999999">
      <c r="A42" s="921" t="s">
        <v>759</v>
      </c>
      <c r="B42" s="922">
        <v>0</v>
      </c>
      <c r="C42" s="924">
        <v>0</v>
      </c>
      <c r="D42" s="924">
        <v>0</v>
      </c>
      <c r="E42" s="922">
        <v>0</v>
      </c>
      <c r="F42" s="924">
        <v>0</v>
      </c>
      <c r="G42" s="924">
        <v>0</v>
      </c>
      <c r="H42" s="922">
        <v>0</v>
      </c>
      <c r="I42" s="924">
        <v>0</v>
      </c>
      <c r="J42" s="924">
        <v>0</v>
      </c>
      <c r="K42" s="922">
        <v>0</v>
      </c>
      <c r="L42" s="924">
        <v>0</v>
      </c>
      <c r="M42" s="924">
        <v>0</v>
      </c>
      <c r="N42" s="922">
        <v>0</v>
      </c>
      <c r="O42" s="924">
        <v>0</v>
      </c>
      <c r="P42" s="924">
        <v>0</v>
      </c>
      <c r="Q42" s="922">
        <v>0</v>
      </c>
      <c r="R42" s="924">
        <v>0</v>
      </c>
      <c r="S42" s="924">
        <v>0</v>
      </c>
      <c r="T42" s="922">
        <v>0</v>
      </c>
      <c r="U42" s="924">
        <v>0</v>
      </c>
      <c r="V42" s="924">
        <v>0</v>
      </c>
      <c r="W42" s="922">
        <v>0</v>
      </c>
      <c r="X42" s="924">
        <v>0</v>
      </c>
      <c r="Y42" s="924">
        <v>0</v>
      </c>
      <c r="Z42" s="922">
        <v>0</v>
      </c>
      <c r="AA42" s="924">
        <v>0</v>
      </c>
      <c r="AB42" s="925">
        <v>0</v>
      </c>
      <c r="AC42" s="920"/>
      <c r="AD42" s="920"/>
    </row>
    <row r="43" spans="1:30" s="915" customFormat="1" ht="10.199999999999999">
      <c r="A43" s="926" t="s">
        <v>760</v>
      </c>
      <c r="B43" s="927">
        <v>3985.444</v>
      </c>
      <c r="C43" s="928">
        <v>2.4631493064998642</v>
      </c>
      <c r="D43" s="929">
        <v>3994.502</v>
      </c>
      <c r="E43" s="927">
        <v>527219.6</v>
      </c>
      <c r="F43" s="928">
        <v>0</v>
      </c>
      <c r="G43" s="929">
        <v>527219.6</v>
      </c>
      <c r="H43" s="927">
        <v>62293.438000000002</v>
      </c>
      <c r="I43" s="928">
        <v>0</v>
      </c>
      <c r="J43" s="929">
        <v>62293.438000000002</v>
      </c>
      <c r="K43" s="927">
        <v>29061.699000000001</v>
      </c>
      <c r="L43" s="928">
        <v>0</v>
      </c>
      <c r="M43" s="929">
        <v>29061.699000000001</v>
      </c>
      <c r="N43" s="927">
        <v>0</v>
      </c>
      <c r="O43" s="928">
        <v>0</v>
      </c>
      <c r="P43" s="929">
        <v>0</v>
      </c>
      <c r="Q43" s="927">
        <v>2994.19</v>
      </c>
      <c r="R43" s="928">
        <v>8.683437584987761</v>
      </c>
      <c r="S43" s="929">
        <v>3026.12</v>
      </c>
      <c r="T43" s="927">
        <v>103477.50900000001</v>
      </c>
      <c r="U43" s="928">
        <v>0</v>
      </c>
      <c r="V43" s="929">
        <v>103477.50900000001</v>
      </c>
      <c r="W43" s="927">
        <v>88412.4</v>
      </c>
      <c r="X43" s="928">
        <v>0</v>
      </c>
      <c r="Y43" s="929">
        <v>88412.4</v>
      </c>
      <c r="Z43" s="927">
        <v>817444.28300000005</v>
      </c>
      <c r="AA43" s="928">
        <v>11.146858852325266</v>
      </c>
      <c r="AB43" s="929">
        <v>817485.27099999995</v>
      </c>
      <c r="AC43" s="920"/>
      <c r="AD43" s="920"/>
    </row>
    <row r="44" spans="1:30" s="915" customFormat="1" ht="10.199999999999999">
      <c r="A44" s="921" t="s">
        <v>752</v>
      </c>
      <c r="B44" s="922">
        <v>0</v>
      </c>
      <c r="C44" s="924">
        <v>0</v>
      </c>
      <c r="D44" s="924">
        <v>0</v>
      </c>
      <c r="E44" s="922">
        <v>0</v>
      </c>
      <c r="F44" s="924">
        <v>0</v>
      </c>
      <c r="G44" s="924">
        <v>0</v>
      </c>
      <c r="H44" s="922">
        <v>0</v>
      </c>
      <c r="I44" s="924">
        <v>0</v>
      </c>
      <c r="J44" s="924">
        <v>0</v>
      </c>
      <c r="K44" s="922">
        <v>0</v>
      </c>
      <c r="L44" s="924">
        <v>0</v>
      </c>
      <c r="M44" s="924">
        <v>0</v>
      </c>
      <c r="N44" s="922">
        <v>0</v>
      </c>
      <c r="O44" s="924">
        <v>0</v>
      </c>
      <c r="P44" s="924">
        <v>0</v>
      </c>
      <c r="Q44" s="922">
        <v>0</v>
      </c>
      <c r="R44" s="924">
        <v>0</v>
      </c>
      <c r="S44" s="924">
        <v>0</v>
      </c>
      <c r="T44" s="922">
        <v>0</v>
      </c>
      <c r="U44" s="924">
        <v>0</v>
      </c>
      <c r="V44" s="924">
        <v>0</v>
      </c>
      <c r="W44" s="922">
        <v>0</v>
      </c>
      <c r="X44" s="924">
        <v>0</v>
      </c>
      <c r="Y44" s="924">
        <v>0</v>
      </c>
      <c r="Z44" s="922">
        <v>0</v>
      </c>
      <c r="AA44" s="924">
        <v>0</v>
      </c>
      <c r="AB44" s="925">
        <v>0</v>
      </c>
      <c r="AC44" s="920"/>
      <c r="AD44" s="920"/>
    </row>
    <row r="45" spans="1:30" s="915" customFormat="1" ht="10.199999999999999">
      <c r="A45" s="921" t="s">
        <v>427</v>
      </c>
      <c r="B45" s="922">
        <v>0</v>
      </c>
      <c r="C45" s="924">
        <v>0</v>
      </c>
      <c r="D45" s="924">
        <v>0</v>
      </c>
      <c r="E45" s="922">
        <v>0</v>
      </c>
      <c r="F45" s="924">
        <v>0</v>
      </c>
      <c r="G45" s="924">
        <v>0</v>
      </c>
      <c r="H45" s="922">
        <v>0</v>
      </c>
      <c r="I45" s="924">
        <v>0</v>
      </c>
      <c r="J45" s="924">
        <v>0</v>
      </c>
      <c r="K45" s="922">
        <v>0</v>
      </c>
      <c r="L45" s="924">
        <v>0</v>
      </c>
      <c r="M45" s="924">
        <v>0</v>
      </c>
      <c r="N45" s="922">
        <v>0</v>
      </c>
      <c r="O45" s="924">
        <v>0</v>
      </c>
      <c r="P45" s="924">
        <v>0</v>
      </c>
      <c r="Q45" s="922">
        <v>0</v>
      </c>
      <c r="R45" s="924">
        <v>0</v>
      </c>
      <c r="S45" s="924">
        <v>0</v>
      </c>
      <c r="T45" s="922">
        <v>0</v>
      </c>
      <c r="U45" s="924">
        <v>0</v>
      </c>
      <c r="V45" s="924">
        <v>0</v>
      </c>
      <c r="W45" s="922">
        <v>0</v>
      </c>
      <c r="X45" s="924">
        <v>0</v>
      </c>
      <c r="Y45" s="924">
        <v>0</v>
      </c>
      <c r="Z45" s="922">
        <v>0</v>
      </c>
      <c r="AA45" s="924">
        <v>0</v>
      </c>
      <c r="AB45" s="925">
        <v>0</v>
      </c>
      <c r="AC45" s="920"/>
      <c r="AD45" s="920"/>
    </row>
    <row r="46" spans="1:30" s="915" customFormat="1" ht="10.199999999999999">
      <c r="A46" s="921" t="s">
        <v>349</v>
      </c>
      <c r="B46" s="922">
        <v>0</v>
      </c>
      <c r="C46" s="924">
        <v>0</v>
      </c>
      <c r="D46" s="924">
        <v>0</v>
      </c>
      <c r="E46" s="922">
        <v>0</v>
      </c>
      <c r="F46" s="924">
        <v>0</v>
      </c>
      <c r="G46" s="924">
        <v>0</v>
      </c>
      <c r="H46" s="922">
        <v>0</v>
      </c>
      <c r="I46" s="924">
        <v>0</v>
      </c>
      <c r="J46" s="924">
        <v>0</v>
      </c>
      <c r="K46" s="922">
        <v>0</v>
      </c>
      <c r="L46" s="924">
        <v>0</v>
      </c>
      <c r="M46" s="924">
        <v>0</v>
      </c>
      <c r="N46" s="922">
        <v>0</v>
      </c>
      <c r="O46" s="924">
        <v>0</v>
      </c>
      <c r="P46" s="924">
        <v>0</v>
      </c>
      <c r="Q46" s="922">
        <v>0</v>
      </c>
      <c r="R46" s="924">
        <v>0</v>
      </c>
      <c r="S46" s="924">
        <v>0</v>
      </c>
      <c r="T46" s="922">
        <v>0</v>
      </c>
      <c r="U46" s="924">
        <v>0</v>
      </c>
      <c r="V46" s="924">
        <v>0</v>
      </c>
      <c r="W46" s="922">
        <v>0</v>
      </c>
      <c r="X46" s="924">
        <v>0</v>
      </c>
      <c r="Y46" s="924">
        <v>0</v>
      </c>
      <c r="Z46" s="922">
        <v>0</v>
      </c>
      <c r="AA46" s="924">
        <v>0</v>
      </c>
      <c r="AB46" s="925">
        <v>0</v>
      </c>
      <c r="AC46" s="920"/>
      <c r="AD46" s="920"/>
    </row>
    <row r="47" spans="1:30" s="915" customFormat="1" ht="10.199999999999999">
      <c r="A47" s="921" t="s">
        <v>353</v>
      </c>
      <c r="B47" s="922">
        <v>3964.0390000000002</v>
      </c>
      <c r="C47" s="924">
        <v>2.4631493064998642</v>
      </c>
      <c r="D47" s="924">
        <v>3973.0970000000002</v>
      </c>
      <c r="E47" s="922">
        <v>527219.6</v>
      </c>
      <c r="F47" s="924">
        <v>0</v>
      </c>
      <c r="G47" s="924">
        <v>527219.6</v>
      </c>
      <c r="H47" s="922">
        <v>62293.438000000002</v>
      </c>
      <c r="I47" s="924">
        <v>0</v>
      </c>
      <c r="J47" s="924">
        <v>62293.438000000002</v>
      </c>
      <c r="K47" s="922">
        <v>29061.699000000001</v>
      </c>
      <c r="L47" s="924">
        <v>0</v>
      </c>
      <c r="M47" s="924">
        <v>29061.699000000001</v>
      </c>
      <c r="N47" s="922">
        <v>0</v>
      </c>
      <c r="O47" s="924">
        <v>0</v>
      </c>
      <c r="P47" s="924">
        <v>0</v>
      </c>
      <c r="Q47" s="922">
        <v>2994.19</v>
      </c>
      <c r="R47" s="924">
        <v>8.683437584987761</v>
      </c>
      <c r="S47" s="924">
        <v>3026.12</v>
      </c>
      <c r="T47" s="922">
        <v>103477.50900000001</v>
      </c>
      <c r="U47" s="924">
        <v>0</v>
      </c>
      <c r="V47" s="924">
        <v>103477.50900000001</v>
      </c>
      <c r="W47" s="922">
        <v>88412.4</v>
      </c>
      <c r="X47" s="924">
        <v>0</v>
      </c>
      <c r="Y47" s="924">
        <v>88412.4</v>
      </c>
      <c r="Z47" s="922">
        <v>817422.87899999996</v>
      </c>
      <c r="AA47" s="924">
        <v>11.146858852325266</v>
      </c>
      <c r="AB47" s="925">
        <v>817463.86600000004</v>
      </c>
      <c r="AC47" s="920"/>
      <c r="AD47" s="920"/>
    </row>
    <row r="48" spans="1:30" s="915" customFormat="1" ht="10.199999999999999">
      <c r="A48" s="921" t="s">
        <v>428</v>
      </c>
      <c r="B48" s="922">
        <v>0</v>
      </c>
      <c r="C48" s="924">
        <v>0</v>
      </c>
      <c r="D48" s="924">
        <v>0</v>
      </c>
      <c r="E48" s="922">
        <v>0</v>
      </c>
      <c r="F48" s="924">
        <v>0</v>
      </c>
      <c r="G48" s="924">
        <v>0</v>
      </c>
      <c r="H48" s="922">
        <v>0</v>
      </c>
      <c r="I48" s="924">
        <v>0</v>
      </c>
      <c r="J48" s="924">
        <v>0</v>
      </c>
      <c r="K48" s="922">
        <v>0</v>
      </c>
      <c r="L48" s="924">
        <v>0</v>
      </c>
      <c r="M48" s="924">
        <v>0</v>
      </c>
      <c r="N48" s="922">
        <v>0</v>
      </c>
      <c r="O48" s="924">
        <v>0</v>
      </c>
      <c r="P48" s="924">
        <v>0</v>
      </c>
      <c r="Q48" s="922">
        <v>0</v>
      </c>
      <c r="R48" s="924">
        <v>0</v>
      </c>
      <c r="S48" s="924">
        <v>0</v>
      </c>
      <c r="T48" s="922">
        <v>0</v>
      </c>
      <c r="U48" s="924">
        <v>0</v>
      </c>
      <c r="V48" s="924">
        <v>0</v>
      </c>
      <c r="W48" s="922">
        <v>0</v>
      </c>
      <c r="X48" s="924">
        <v>0</v>
      </c>
      <c r="Y48" s="924">
        <v>0</v>
      </c>
      <c r="Z48" s="922">
        <v>0</v>
      </c>
      <c r="AA48" s="924">
        <v>0</v>
      </c>
      <c r="AB48" s="925">
        <v>0</v>
      </c>
      <c r="AC48" s="920"/>
      <c r="AD48" s="920"/>
    </row>
    <row r="49" spans="1:30" s="915" customFormat="1" ht="10.199999999999999">
      <c r="A49" s="921" t="s">
        <v>429</v>
      </c>
      <c r="B49" s="922">
        <v>0</v>
      </c>
      <c r="C49" s="924">
        <v>0</v>
      </c>
      <c r="D49" s="924">
        <v>0</v>
      </c>
      <c r="E49" s="922">
        <v>0</v>
      </c>
      <c r="F49" s="924">
        <v>0</v>
      </c>
      <c r="G49" s="924">
        <v>0</v>
      </c>
      <c r="H49" s="922">
        <v>0</v>
      </c>
      <c r="I49" s="924">
        <v>0</v>
      </c>
      <c r="J49" s="924">
        <v>0</v>
      </c>
      <c r="K49" s="922">
        <v>0</v>
      </c>
      <c r="L49" s="924">
        <v>0</v>
      </c>
      <c r="M49" s="924">
        <v>0</v>
      </c>
      <c r="N49" s="922">
        <v>0</v>
      </c>
      <c r="O49" s="924">
        <v>0</v>
      </c>
      <c r="P49" s="924">
        <v>0</v>
      </c>
      <c r="Q49" s="922">
        <v>0</v>
      </c>
      <c r="R49" s="924">
        <v>0</v>
      </c>
      <c r="S49" s="924">
        <v>0</v>
      </c>
      <c r="T49" s="922">
        <v>0</v>
      </c>
      <c r="U49" s="924">
        <v>0</v>
      </c>
      <c r="V49" s="924">
        <v>0</v>
      </c>
      <c r="W49" s="922">
        <v>0</v>
      </c>
      <c r="X49" s="924">
        <v>0</v>
      </c>
      <c r="Y49" s="924">
        <v>0</v>
      </c>
      <c r="Z49" s="922">
        <v>0</v>
      </c>
      <c r="AA49" s="924">
        <v>0</v>
      </c>
      <c r="AB49" s="925">
        <v>0</v>
      </c>
      <c r="AC49" s="920"/>
      <c r="AD49" s="920"/>
    </row>
    <row r="50" spans="1:30" s="915" customFormat="1" ht="10.199999999999999">
      <c r="A50" s="921" t="s">
        <v>430</v>
      </c>
      <c r="B50" s="922">
        <v>0</v>
      </c>
      <c r="C50" s="924">
        <v>0</v>
      </c>
      <c r="D50" s="924">
        <v>0</v>
      </c>
      <c r="E50" s="922">
        <v>0</v>
      </c>
      <c r="F50" s="924">
        <v>0</v>
      </c>
      <c r="G50" s="924">
        <v>0</v>
      </c>
      <c r="H50" s="922">
        <v>0</v>
      </c>
      <c r="I50" s="924">
        <v>0</v>
      </c>
      <c r="J50" s="924">
        <v>0</v>
      </c>
      <c r="K50" s="922">
        <v>0</v>
      </c>
      <c r="L50" s="924">
        <v>0</v>
      </c>
      <c r="M50" s="924">
        <v>0</v>
      </c>
      <c r="N50" s="922">
        <v>0</v>
      </c>
      <c r="O50" s="924">
        <v>0</v>
      </c>
      <c r="P50" s="924">
        <v>0</v>
      </c>
      <c r="Q50" s="922">
        <v>0</v>
      </c>
      <c r="R50" s="924">
        <v>0</v>
      </c>
      <c r="S50" s="924">
        <v>0</v>
      </c>
      <c r="T50" s="922">
        <v>0</v>
      </c>
      <c r="U50" s="924">
        <v>0</v>
      </c>
      <c r="V50" s="924">
        <v>0</v>
      </c>
      <c r="W50" s="922">
        <v>0</v>
      </c>
      <c r="X50" s="924">
        <v>0</v>
      </c>
      <c r="Y50" s="924">
        <v>0</v>
      </c>
      <c r="Z50" s="922">
        <v>0</v>
      </c>
      <c r="AA50" s="924">
        <v>0</v>
      </c>
      <c r="AB50" s="925">
        <v>0</v>
      </c>
      <c r="AC50" s="920"/>
      <c r="AD50" s="920"/>
    </row>
    <row r="51" spans="1:30" s="915" customFormat="1" ht="10.199999999999999">
      <c r="A51" s="921" t="s">
        <v>761</v>
      </c>
      <c r="B51" s="922">
        <v>21.404</v>
      </c>
      <c r="C51" s="924">
        <v>0</v>
      </c>
      <c r="D51" s="924">
        <v>21.404</v>
      </c>
      <c r="E51" s="922">
        <v>0</v>
      </c>
      <c r="F51" s="924">
        <v>0</v>
      </c>
      <c r="G51" s="924">
        <v>0</v>
      </c>
      <c r="H51" s="922">
        <v>0</v>
      </c>
      <c r="I51" s="924">
        <v>0</v>
      </c>
      <c r="J51" s="924">
        <v>0</v>
      </c>
      <c r="K51" s="922">
        <v>0</v>
      </c>
      <c r="L51" s="924">
        <v>0</v>
      </c>
      <c r="M51" s="924">
        <v>0</v>
      </c>
      <c r="N51" s="922">
        <v>0</v>
      </c>
      <c r="O51" s="924">
        <v>0</v>
      </c>
      <c r="P51" s="924">
        <v>0</v>
      </c>
      <c r="Q51" s="922">
        <v>0</v>
      </c>
      <c r="R51" s="924">
        <v>0</v>
      </c>
      <c r="S51" s="924">
        <v>0</v>
      </c>
      <c r="T51" s="922">
        <v>0</v>
      </c>
      <c r="U51" s="924">
        <v>0</v>
      </c>
      <c r="V51" s="924">
        <v>0</v>
      </c>
      <c r="W51" s="922">
        <v>0</v>
      </c>
      <c r="X51" s="924">
        <v>0</v>
      </c>
      <c r="Y51" s="924">
        <v>0</v>
      </c>
      <c r="Z51" s="922">
        <v>21.404</v>
      </c>
      <c r="AA51" s="924">
        <v>0</v>
      </c>
      <c r="AB51" s="925">
        <v>21.404</v>
      </c>
      <c r="AC51" s="920"/>
      <c r="AD51" s="920"/>
    </row>
    <row r="52" spans="1:30" s="915" customFormat="1" ht="10.199999999999999">
      <c r="A52" s="926" t="s">
        <v>762</v>
      </c>
      <c r="B52" s="927">
        <v>2286396.702</v>
      </c>
      <c r="C52" s="928">
        <v>0</v>
      </c>
      <c r="D52" s="929">
        <v>2286396.702</v>
      </c>
      <c r="E52" s="927">
        <v>229240.68700000001</v>
      </c>
      <c r="F52" s="928">
        <v>0</v>
      </c>
      <c r="G52" s="929">
        <v>229240.68700000001</v>
      </c>
      <c r="H52" s="927">
        <v>850443.54500000004</v>
      </c>
      <c r="I52" s="928">
        <v>0</v>
      </c>
      <c r="J52" s="929">
        <v>850443.54500000004</v>
      </c>
      <c r="K52" s="927">
        <v>115867.94899999999</v>
      </c>
      <c r="L52" s="928">
        <v>0</v>
      </c>
      <c r="M52" s="929">
        <v>115867.94899999999</v>
      </c>
      <c r="N52" s="927">
        <v>1509882.7649999999</v>
      </c>
      <c r="O52" s="928">
        <v>0</v>
      </c>
      <c r="P52" s="929">
        <v>1509882.7649999999</v>
      </c>
      <c r="Q52" s="927">
        <v>884000.58799999999</v>
      </c>
      <c r="R52" s="928">
        <v>46328.286646722867</v>
      </c>
      <c r="S52" s="929">
        <v>1054349.699</v>
      </c>
      <c r="T52" s="927">
        <v>39276.576999999997</v>
      </c>
      <c r="U52" s="928">
        <v>0</v>
      </c>
      <c r="V52" s="929">
        <v>39276.576999999997</v>
      </c>
      <c r="W52" s="927">
        <v>0</v>
      </c>
      <c r="X52" s="928">
        <v>0</v>
      </c>
      <c r="Y52" s="929">
        <v>0</v>
      </c>
      <c r="Z52" s="927">
        <v>5915108.8169999998</v>
      </c>
      <c r="AA52" s="928">
        <v>46328.286646722867</v>
      </c>
      <c r="AB52" s="929">
        <v>6085457.9280000003</v>
      </c>
      <c r="AC52" s="920"/>
      <c r="AD52" s="920"/>
    </row>
    <row r="53" spans="1:30" s="915" customFormat="1" ht="10.199999999999999">
      <c r="A53" s="921" t="s">
        <v>752</v>
      </c>
      <c r="B53" s="922">
        <v>2.5000000000000001E-2</v>
      </c>
      <c r="C53" s="924">
        <v>0</v>
      </c>
      <c r="D53" s="924">
        <v>2.5000000000000001E-2</v>
      </c>
      <c r="E53" s="922">
        <v>0</v>
      </c>
      <c r="F53" s="924">
        <v>0</v>
      </c>
      <c r="G53" s="924">
        <v>0</v>
      </c>
      <c r="H53" s="922">
        <v>0</v>
      </c>
      <c r="I53" s="924">
        <v>0</v>
      </c>
      <c r="J53" s="924">
        <v>0</v>
      </c>
      <c r="K53" s="922">
        <v>0</v>
      </c>
      <c r="L53" s="924">
        <v>0</v>
      </c>
      <c r="M53" s="924">
        <v>0</v>
      </c>
      <c r="N53" s="922">
        <v>0</v>
      </c>
      <c r="O53" s="924">
        <v>0</v>
      </c>
      <c r="P53" s="924">
        <v>0</v>
      </c>
      <c r="Q53" s="922">
        <v>0</v>
      </c>
      <c r="R53" s="924">
        <v>0</v>
      </c>
      <c r="S53" s="924">
        <v>0</v>
      </c>
      <c r="T53" s="922">
        <v>0</v>
      </c>
      <c r="U53" s="924">
        <v>0</v>
      </c>
      <c r="V53" s="924">
        <v>0</v>
      </c>
      <c r="W53" s="922">
        <v>0</v>
      </c>
      <c r="X53" s="924">
        <v>0</v>
      </c>
      <c r="Y53" s="924">
        <v>0</v>
      </c>
      <c r="Z53" s="922">
        <v>2.5000000000000001E-2</v>
      </c>
      <c r="AA53" s="924">
        <v>0</v>
      </c>
      <c r="AB53" s="925">
        <v>2.5000000000000001E-2</v>
      </c>
      <c r="AC53" s="920"/>
      <c r="AD53" s="920"/>
    </row>
    <row r="54" spans="1:30" s="915" customFormat="1" ht="10.199999999999999">
      <c r="A54" s="921" t="s">
        <v>427</v>
      </c>
      <c r="B54" s="922">
        <v>241845.91699999999</v>
      </c>
      <c r="C54" s="924">
        <v>0</v>
      </c>
      <c r="D54" s="924">
        <v>241845.91699999999</v>
      </c>
      <c r="E54" s="922">
        <v>0</v>
      </c>
      <c r="F54" s="924">
        <v>0</v>
      </c>
      <c r="G54" s="924">
        <v>0</v>
      </c>
      <c r="H54" s="922">
        <v>0</v>
      </c>
      <c r="I54" s="924">
        <v>0</v>
      </c>
      <c r="J54" s="924">
        <v>0</v>
      </c>
      <c r="K54" s="922">
        <v>0</v>
      </c>
      <c r="L54" s="924">
        <v>0</v>
      </c>
      <c r="M54" s="924">
        <v>0</v>
      </c>
      <c r="N54" s="922">
        <v>1507026.855</v>
      </c>
      <c r="O54" s="924">
        <v>0</v>
      </c>
      <c r="P54" s="924">
        <v>1507026.855</v>
      </c>
      <c r="Q54" s="922">
        <v>0</v>
      </c>
      <c r="R54" s="924">
        <v>0</v>
      </c>
      <c r="S54" s="924">
        <v>0</v>
      </c>
      <c r="T54" s="922">
        <v>0</v>
      </c>
      <c r="U54" s="924">
        <v>0</v>
      </c>
      <c r="V54" s="924">
        <v>0</v>
      </c>
      <c r="W54" s="922">
        <v>0</v>
      </c>
      <c r="X54" s="924">
        <v>0</v>
      </c>
      <c r="Y54" s="924">
        <v>0</v>
      </c>
      <c r="Z54" s="922">
        <v>1748872.773</v>
      </c>
      <c r="AA54" s="924">
        <v>0</v>
      </c>
      <c r="AB54" s="925">
        <v>1748872.773</v>
      </c>
      <c r="AC54" s="920"/>
      <c r="AD54" s="920"/>
    </row>
    <row r="55" spans="1:30" s="915" customFormat="1" ht="10.199999999999999">
      <c r="A55" s="921" t="s">
        <v>353</v>
      </c>
      <c r="B55" s="922">
        <v>1991995.2720000001</v>
      </c>
      <c r="C55" s="924">
        <v>0</v>
      </c>
      <c r="D55" s="924">
        <v>1991995.2720000001</v>
      </c>
      <c r="E55" s="922">
        <v>229240.68700000001</v>
      </c>
      <c r="F55" s="924">
        <v>0</v>
      </c>
      <c r="G55" s="924">
        <v>229240.68700000001</v>
      </c>
      <c r="H55" s="922">
        <v>811129.97100000002</v>
      </c>
      <c r="I55" s="924">
        <v>0</v>
      </c>
      <c r="J55" s="924">
        <v>811129.97100000002</v>
      </c>
      <c r="K55" s="922">
        <v>73874.608999999997</v>
      </c>
      <c r="L55" s="924">
        <v>0</v>
      </c>
      <c r="M55" s="924">
        <v>73874.608999999997</v>
      </c>
      <c r="N55" s="922">
        <v>2855.91</v>
      </c>
      <c r="O55" s="924">
        <v>0</v>
      </c>
      <c r="P55" s="924">
        <v>2855.91</v>
      </c>
      <c r="Q55" s="922">
        <v>884000.58799999999</v>
      </c>
      <c r="R55" s="924">
        <v>46328.286646722867</v>
      </c>
      <c r="S55" s="924">
        <v>1054349.699</v>
      </c>
      <c r="T55" s="922">
        <v>39276.576999999997</v>
      </c>
      <c r="U55" s="924">
        <v>0</v>
      </c>
      <c r="V55" s="924">
        <v>39276.576999999997</v>
      </c>
      <c r="W55" s="922">
        <v>0</v>
      </c>
      <c r="X55" s="924">
        <v>0</v>
      </c>
      <c r="Y55" s="924">
        <v>0</v>
      </c>
      <c r="Z55" s="922">
        <v>4032373.6159999999</v>
      </c>
      <c r="AA55" s="924">
        <v>46328.286646722867</v>
      </c>
      <c r="AB55" s="925">
        <v>4202722.727</v>
      </c>
      <c r="AC55" s="920"/>
      <c r="AD55" s="920"/>
    </row>
    <row r="56" spans="1:30" s="915" customFormat="1" ht="10.199999999999999">
      <c r="A56" s="921" t="s">
        <v>763</v>
      </c>
      <c r="B56" s="922">
        <v>0</v>
      </c>
      <c r="C56" s="924">
        <v>0</v>
      </c>
      <c r="D56" s="924">
        <v>0</v>
      </c>
      <c r="E56" s="922">
        <v>0</v>
      </c>
      <c r="F56" s="924">
        <v>0</v>
      </c>
      <c r="G56" s="924">
        <v>0</v>
      </c>
      <c r="H56" s="922">
        <v>0</v>
      </c>
      <c r="I56" s="924">
        <v>0</v>
      </c>
      <c r="J56" s="924">
        <v>0</v>
      </c>
      <c r="K56" s="922">
        <v>0</v>
      </c>
      <c r="L56" s="924">
        <v>0</v>
      </c>
      <c r="M56" s="924">
        <v>0</v>
      </c>
      <c r="N56" s="922">
        <v>0</v>
      </c>
      <c r="O56" s="924">
        <v>0</v>
      </c>
      <c r="P56" s="924">
        <v>0</v>
      </c>
      <c r="Q56" s="922">
        <v>0</v>
      </c>
      <c r="R56" s="924">
        <v>0</v>
      </c>
      <c r="S56" s="924">
        <v>0</v>
      </c>
      <c r="T56" s="922">
        <v>0</v>
      </c>
      <c r="U56" s="924">
        <v>0</v>
      </c>
      <c r="V56" s="924">
        <v>0</v>
      </c>
      <c r="W56" s="922">
        <v>0</v>
      </c>
      <c r="X56" s="924">
        <v>0</v>
      </c>
      <c r="Y56" s="924">
        <v>0</v>
      </c>
      <c r="Z56" s="922">
        <v>0</v>
      </c>
      <c r="AA56" s="924">
        <v>0</v>
      </c>
      <c r="AB56" s="925">
        <v>0</v>
      </c>
      <c r="AC56" s="920"/>
      <c r="AD56" s="920"/>
    </row>
    <row r="57" spans="1:30" s="915" customFormat="1" ht="10.199999999999999">
      <c r="A57" s="921" t="s">
        <v>764</v>
      </c>
      <c r="B57" s="922">
        <v>1991995.2720000001</v>
      </c>
      <c r="C57" s="924">
        <v>0</v>
      </c>
      <c r="D57" s="924">
        <v>1991995.2720000001</v>
      </c>
      <c r="E57" s="922">
        <v>229240.68700000001</v>
      </c>
      <c r="F57" s="924">
        <v>0</v>
      </c>
      <c r="G57" s="924">
        <v>229240.68700000001</v>
      </c>
      <c r="H57" s="922">
        <v>811129.97100000002</v>
      </c>
      <c r="I57" s="924">
        <v>0</v>
      </c>
      <c r="J57" s="924">
        <v>811129.97100000002</v>
      </c>
      <c r="K57" s="922">
        <v>73874.608999999997</v>
      </c>
      <c r="L57" s="924">
        <v>0</v>
      </c>
      <c r="M57" s="924">
        <v>73874.608999999997</v>
      </c>
      <c r="N57" s="922">
        <v>2855.91</v>
      </c>
      <c r="O57" s="924">
        <v>0</v>
      </c>
      <c r="P57" s="924">
        <v>2855.91</v>
      </c>
      <c r="Q57" s="922">
        <v>884000.58799999999</v>
      </c>
      <c r="R57" s="924">
        <v>46328.286646722867</v>
      </c>
      <c r="S57" s="924">
        <v>1054349.699</v>
      </c>
      <c r="T57" s="922">
        <v>39276.576999999997</v>
      </c>
      <c r="U57" s="924">
        <v>0</v>
      </c>
      <c r="V57" s="924">
        <v>39276.576999999997</v>
      </c>
      <c r="W57" s="922">
        <v>0</v>
      </c>
      <c r="X57" s="924">
        <v>0</v>
      </c>
      <c r="Y57" s="924">
        <v>0</v>
      </c>
      <c r="Z57" s="922">
        <v>4032373.6159999999</v>
      </c>
      <c r="AA57" s="924">
        <v>46328.286646722867</v>
      </c>
      <c r="AB57" s="925">
        <v>4202722.727</v>
      </c>
      <c r="AC57" s="920"/>
      <c r="AD57" s="920"/>
    </row>
    <row r="58" spans="1:30" s="915" customFormat="1" ht="10.199999999999999">
      <c r="A58" s="921" t="s">
        <v>765</v>
      </c>
      <c r="B58" s="922">
        <v>10.272</v>
      </c>
      <c r="C58" s="924">
        <v>0</v>
      </c>
      <c r="D58" s="924">
        <v>10.272</v>
      </c>
      <c r="E58" s="922">
        <v>0</v>
      </c>
      <c r="F58" s="924">
        <v>0</v>
      </c>
      <c r="G58" s="924">
        <v>0</v>
      </c>
      <c r="H58" s="922">
        <v>88414.789000000004</v>
      </c>
      <c r="I58" s="924">
        <v>0</v>
      </c>
      <c r="J58" s="924">
        <v>88414.789000000004</v>
      </c>
      <c r="K58" s="922">
        <v>0</v>
      </c>
      <c r="L58" s="924">
        <v>0</v>
      </c>
      <c r="M58" s="924">
        <v>0</v>
      </c>
      <c r="N58" s="922">
        <v>0</v>
      </c>
      <c r="O58" s="924">
        <v>0</v>
      </c>
      <c r="P58" s="924">
        <v>0</v>
      </c>
      <c r="Q58" s="922">
        <v>874026.03200000001</v>
      </c>
      <c r="R58" s="924">
        <v>46124.031003535492</v>
      </c>
      <c r="S58" s="924">
        <v>1043624.094</v>
      </c>
      <c r="T58" s="922">
        <v>0</v>
      </c>
      <c r="U58" s="924">
        <v>0</v>
      </c>
      <c r="V58" s="924">
        <v>0</v>
      </c>
      <c r="W58" s="922">
        <v>0</v>
      </c>
      <c r="X58" s="924">
        <v>0</v>
      </c>
      <c r="Y58" s="924">
        <v>0</v>
      </c>
      <c r="Z58" s="922">
        <v>962451.09499999997</v>
      </c>
      <c r="AA58" s="924">
        <v>46124.031003535492</v>
      </c>
      <c r="AB58" s="925">
        <v>1132049.1569999999</v>
      </c>
      <c r="AC58" s="920"/>
      <c r="AD58" s="920"/>
    </row>
    <row r="59" spans="1:30" s="915" customFormat="1" ht="10.199999999999999">
      <c r="A59" s="921" t="s">
        <v>429</v>
      </c>
      <c r="B59" s="922">
        <v>0</v>
      </c>
      <c r="C59" s="924">
        <v>0</v>
      </c>
      <c r="D59" s="924">
        <v>0</v>
      </c>
      <c r="E59" s="922">
        <v>0</v>
      </c>
      <c r="F59" s="924">
        <v>0</v>
      </c>
      <c r="G59" s="924">
        <v>0</v>
      </c>
      <c r="H59" s="922">
        <v>0</v>
      </c>
      <c r="I59" s="924">
        <v>0</v>
      </c>
      <c r="J59" s="924">
        <v>0</v>
      </c>
      <c r="K59" s="922">
        <v>0</v>
      </c>
      <c r="L59" s="924">
        <v>0</v>
      </c>
      <c r="M59" s="924">
        <v>0</v>
      </c>
      <c r="N59" s="922">
        <v>0</v>
      </c>
      <c r="O59" s="924">
        <v>0</v>
      </c>
      <c r="P59" s="924">
        <v>0</v>
      </c>
      <c r="Q59" s="922">
        <v>0</v>
      </c>
      <c r="R59" s="924">
        <v>0</v>
      </c>
      <c r="S59" s="924">
        <v>0</v>
      </c>
      <c r="T59" s="922">
        <v>0</v>
      </c>
      <c r="U59" s="924">
        <v>0</v>
      </c>
      <c r="V59" s="924">
        <v>0</v>
      </c>
      <c r="W59" s="922">
        <v>0</v>
      </c>
      <c r="X59" s="924">
        <v>0</v>
      </c>
      <c r="Y59" s="924">
        <v>0</v>
      </c>
      <c r="Z59" s="922">
        <v>0</v>
      </c>
      <c r="AA59" s="924">
        <v>0</v>
      </c>
      <c r="AB59" s="925">
        <v>0</v>
      </c>
      <c r="AC59" s="920"/>
      <c r="AD59" s="920"/>
    </row>
    <row r="60" spans="1:30" s="915" customFormat="1" ht="10.199999999999999">
      <c r="A60" s="921" t="s">
        <v>766</v>
      </c>
      <c r="B60" s="922">
        <v>0</v>
      </c>
      <c r="C60" s="924">
        <v>0</v>
      </c>
      <c r="D60" s="924">
        <v>0</v>
      </c>
      <c r="E60" s="922">
        <v>0</v>
      </c>
      <c r="F60" s="924">
        <v>0</v>
      </c>
      <c r="G60" s="924">
        <v>0</v>
      </c>
      <c r="H60" s="922">
        <v>0</v>
      </c>
      <c r="I60" s="924">
        <v>0</v>
      </c>
      <c r="J60" s="924">
        <v>0</v>
      </c>
      <c r="K60" s="922">
        <v>41993.34</v>
      </c>
      <c r="L60" s="924">
        <v>0</v>
      </c>
      <c r="M60" s="924">
        <v>41993.34</v>
      </c>
      <c r="N60" s="922">
        <v>0</v>
      </c>
      <c r="O60" s="924">
        <v>0</v>
      </c>
      <c r="P60" s="924">
        <v>0</v>
      </c>
      <c r="Q60" s="922">
        <v>0</v>
      </c>
      <c r="R60" s="924">
        <v>0</v>
      </c>
      <c r="S60" s="924">
        <v>0</v>
      </c>
      <c r="T60" s="922">
        <v>0</v>
      </c>
      <c r="U60" s="924">
        <v>0</v>
      </c>
      <c r="V60" s="924">
        <v>0</v>
      </c>
      <c r="W60" s="922">
        <v>0</v>
      </c>
      <c r="X60" s="924">
        <v>0</v>
      </c>
      <c r="Y60" s="924">
        <v>0</v>
      </c>
      <c r="Z60" s="922">
        <v>41993.34</v>
      </c>
      <c r="AA60" s="924">
        <v>0</v>
      </c>
      <c r="AB60" s="925">
        <v>41993.34</v>
      </c>
      <c r="AC60" s="920"/>
      <c r="AD60" s="920"/>
    </row>
    <row r="61" spans="1:30" s="915" customFormat="1" ht="10.199999999999999">
      <c r="A61" s="921" t="s">
        <v>767</v>
      </c>
      <c r="B61" s="922">
        <v>52555.485999999997</v>
      </c>
      <c r="C61" s="924">
        <v>0</v>
      </c>
      <c r="D61" s="924">
        <v>52555.485999999997</v>
      </c>
      <c r="E61" s="922">
        <v>0</v>
      </c>
      <c r="F61" s="924">
        <v>0</v>
      </c>
      <c r="G61" s="924">
        <v>0</v>
      </c>
      <c r="H61" s="922">
        <v>39313.574000000001</v>
      </c>
      <c r="I61" s="924">
        <v>0</v>
      </c>
      <c r="J61" s="924">
        <v>39313.574000000001</v>
      </c>
      <c r="K61" s="922">
        <v>0</v>
      </c>
      <c r="L61" s="924">
        <v>0</v>
      </c>
      <c r="M61" s="924">
        <v>0</v>
      </c>
      <c r="N61" s="922">
        <v>0</v>
      </c>
      <c r="O61" s="924">
        <v>0</v>
      </c>
      <c r="P61" s="924">
        <v>0</v>
      </c>
      <c r="Q61" s="922">
        <v>0</v>
      </c>
      <c r="R61" s="924">
        <v>0</v>
      </c>
      <c r="S61" s="924">
        <v>0</v>
      </c>
      <c r="T61" s="922">
        <v>0</v>
      </c>
      <c r="U61" s="924">
        <v>0</v>
      </c>
      <c r="V61" s="924">
        <v>0</v>
      </c>
      <c r="W61" s="922">
        <v>0</v>
      </c>
      <c r="X61" s="924">
        <v>0</v>
      </c>
      <c r="Y61" s="924">
        <v>0</v>
      </c>
      <c r="Z61" s="922">
        <v>91869.061000000002</v>
      </c>
      <c r="AA61" s="924">
        <v>0</v>
      </c>
      <c r="AB61" s="925">
        <v>91869.061000000002</v>
      </c>
      <c r="AC61" s="920"/>
      <c r="AD61" s="920"/>
    </row>
    <row r="62" spans="1:30" s="915" customFormat="1" ht="10.199999999999999">
      <c r="A62" s="926" t="s">
        <v>768</v>
      </c>
      <c r="B62" s="927">
        <v>35214.228000000003</v>
      </c>
      <c r="C62" s="928">
        <v>35.274408485178135</v>
      </c>
      <c r="D62" s="929">
        <v>35343.932999999997</v>
      </c>
      <c r="E62" s="927">
        <v>24.257000000000001</v>
      </c>
      <c r="F62" s="928">
        <v>10.816426434593417</v>
      </c>
      <c r="G62" s="929">
        <v>64.03</v>
      </c>
      <c r="H62" s="927">
        <v>281331.891</v>
      </c>
      <c r="I62" s="928">
        <v>4.0116943160184935</v>
      </c>
      <c r="J62" s="929">
        <v>281346.64299999998</v>
      </c>
      <c r="K62" s="927">
        <v>0</v>
      </c>
      <c r="L62" s="928">
        <v>0</v>
      </c>
      <c r="M62" s="929">
        <v>0</v>
      </c>
      <c r="N62" s="927">
        <v>0</v>
      </c>
      <c r="O62" s="928">
        <v>0</v>
      </c>
      <c r="P62" s="929">
        <v>0</v>
      </c>
      <c r="Q62" s="927">
        <v>0</v>
      </c>
      <c r="R62" s="928">
        <v>0</v>
      </c>
      <c r="S62" s="929">
        <v>0</v>
      </c>
      <c r="T62" s="927">
        <v>0</v>
      </c>
      <c r="U62" s="928">
        <v>0</v>
      </c>
      <c r="V62" s="929">
        <v>0</v>
      </c>
      <c r="W62" s="927">
        <v>0</v>
      </c>
      <c r="X62" s="928">
        <v>0</v>
      </c>
      <c r="Y62" s="929">
        <v>0</v>
      </c>
      <c r="Z62" s="927">
        <v>316570.37699999998</v>
      </c>
      <c r="AA62" s="928">
        <v>50.103073157465325</v>
      </c>
      <c r="AB62" s="929">
        <v>316754.60600000003</v>
      </c>
      <c r="AC62" s="920"/>
      <c r="AD62" s="920"/>
    </row>
    <row r="63" spans="1:30" s="915" customFormat="1" ht="10.199999999999999">
      <c r="A63" s="921" t="s">
        <v>353</v>
      </c>
      <c r="B63" s="930">
        <v>9884.2209999999995</v>
      </c>
      <c r="C63" s="924">
        <v>0</v>
      </c>
      <c r="D63" s="923">
        <v>9884.2209999999995</v>
      </c>
      <c r="E63" s="930">
        <v>8.6809999999999992</v>
      </c>
      <c r="F63" s="924">
        <v>0</v>
      </c>
      <c r="G63" s="923">
        <v>8.6809999999999992</v>
      </c>
      <c r="H63" s="930">
        <v>0</v>
      </c>
      <c r="I63" s="924">
        <v>0</v>
      </c>
      <c r="J63" s="923">
        <v>0</v>
      </c>
      <c r="K63" s="930">
        <v>0</v>
      </c>
      <c r="L63" s="924">
        <v>0</v>
      </c>
      <c r="M63" s="923">
        <v>0</v>
      </c>
      <c r="N63" s="930">
        <v>0</v>
      </c>
      <c r="O63" s="924">
        <v>0</v>
      </c>
      <c r="P63" s="923">
        <v>0</v>
      </c>
      <c r="Q63" s="930">
        <v>0</v>
      </c>
      <c r="R63" s="924">
        <v>0</v>
      </c>
      <c r="S63" s="923">
        <v>0</v>
      </c>
      <c r="T63" s="930">
        <v>0</v>
      </c>
      <c r="U63" s="924">
        <v>0</v>
      </c>
      <c r="V63" s="923">
        <v>0</v>
      </c>
      <c r="W63" s="930">
        <v>0</v>
      </c>
      <c r="X63" s="924">
        <v>0</v>
      </c>
      <c r="Y63" s="923">
        <v>0</v>
      </c>
      <c r="Z63" s="930">
        <v>9892.9030000000002</v>
      </c>
      <c r="AA63" s="924">
        <v>0</v>
      </c>
      <c r="AB63" s="931">
        <v>9892.9030000000002</v>
      </c>
      <c r="AC63" s="920"/>
      <c r="AD63" s="920"/>
    </row>
    <row r="64" spans="1:30" s="915" customFormat="1" ht="10.199999999999999">
      <c r="A64" s="921" t="s">
        <v>441</v>
      </c>
      <c r="B64" s="922">
        <v>25330.007000000001</v>
      </c>
      <c r="C64" s="924">
        <v>35.274408485178135</v>
      </c>
      <c r="D64" s="924">
        <v>25459.710999999999</v>
      </c>
      <c r="E64" s="922">
        <v>15.574999999999999</v>
      </c>
      <c r="F64" s="924">
        <v>6.8011966276856128</v>
      </c>
      <c r="G64" s="924">
        <v>40.584000000000003</v>
      </c>
      <c r="H64" s="922">
        <v>281331.891</v>
      </c>
      <c r="I64" s="924">
        <v>4.0116943160184935</v>
      </c>
      <c r="J64" s="924">
        <v>281346.64299999998</v>
      </c>
      <c r="K64" s="922">
        <v>0</v>
      </c>
      <c r="L64" s="924">
        <v>0</v>
      </c>
      <c r="M64" s="924">
        <v>0</v>
      </c>
      <c r="N64" s="922">
        <v>0</v>
      </c>
      <c r="O64" s="924">
        <v>0</v>
      </c>
      <c r="P64" s="924">
        <v>0</v>
      </c>
      <c r="Q64" s="922">
        <v>0</v>
      </c>
      <c r="R64" s="924">
        <v>0</v>
      </c>
      <c r="S64" s="924">
        <v>0</v>
      </c>
      <c r="T64" s="922">
        <v>0</v>
      </c>
      <c r="U64" s="924">
        <v>0</v>
      </c>
      <c r="V64" s="924">
        <v>0</v>
      </c>
      <c r="W64" s="922">
        <v>0</v>
      </c>
      <c r="X64" s="924">
        <v>0</v>
      </c>
      <c r="Y64" s="924">
        <v>0</v>
      </c>
      <c r="Z64" s="922">
        <v>306677.47399999999</v>
      </c>
      <c r="AA64" s="924">
        <v>46.08784335055752</v>
      </c>
      <c r="AB64" s="925">
        <v>306846.93900000001</v>
      </c>
      <c r="AC64" s="920"/>
      <c r="AD64" s="920"/>
    </row>
    <row r="65" spans="1:30" s="915" customFormat="1" ht="10.199999999999999">
      <c r="A65" s="932" t="s">
        <v>769</v>
      </c>
      <c r="B65" s="933">
        <v>0</v>
      </c>
      <c r="C65" s="924">
        <v>0</v>
      </c>
      <c r="D65" s="934">
        <v>0</v>
      </c>
      <c r="E65" s="933">
        <v>0</v>
      </c>
      <c r="F65" s="924">
        <v>4.0152298069078052</v>
      </c>
      <c r="G65" s="934">
        <v>14.763999999999999</v>
      </c>
      <c r="H65" s="933">
        <v>0</v>
      </c>
      <c r="I65" s="924">
        <v>0</v>
      </c>
      <c r="J65" s="934">
        <v>0</v>
      </c>
      <c r="K65" s="933">
        <v>0</v>
      </c>
      <c r="L65" s="924">
        <v>0</v>
      </c>
      <c r="M65" s="934">
        <v>0</v>
      </c>
      <c r="N65" s="933">
        <v>0</v>
      </c>
      <c r="O65" s="924">
        <v>0</v>
      </c>
      <c r="P65" s="934">
        <v>0</v>
      </c>
      <c r="Q65" s="933">
        <v>0</v>
      </c>
      <c r="R65" s="924">
        <v>0</v>
      </c>
      <c r="S65" s="934">
        <v>0</v>
      </c>
      <c r="T65" s="933">
        <v>0</v>
      </c>
      <c r="U65" s="924">
        <v>0</v>
      </c>
      <c r="V65" s="934">
        <v>0</v>
      </c>
      <c r="W65" s="933">
        <v>0</v>
      </c>
      <c r="X65" s="924">
        <v>0</v>
      </c>
      <c r="Y65" s="934">
        <v>0</v>
      </c>
      <c r="Z65" s="933">
        <v>0</v>
      </c>
      <c r="AA65" s="924">
        <v>4.0152298069078052</v>
      </c>
      <c r="AB65" s="935">
        <v>14.763999999999999</v>
      </c>
      <c r="AC65" s="920"/>
      <c r="AD65" s="920"/>
    </row>
    <row r="66" spans="1:30" s="915" customFormat="1" ht="10.199999999999999">
      <c r="A66" s="916" t="s">
        <v>770</v>
      </c>
      <c r="B66" s="927">
        <v>2330855.0790000004</v>
      </c>
      <c r="C66" s="928">
        <v>56.079412564590697</v>
      </c>
      <c r="D66" s="929">
        <v>2331061.2850000001</v>
      </c>
      <c r="E66" s="927">
        <v>2340817.088</v>
      </c>
      <c r="F66" s="928">
        <v>15.46505303236334</v>
      </c>
      <c r="G66" s="929">
        <v>2340873.9550000001</v>
      </c>
      <c r="H66" s="927">
        <v>1304768.3360000001</v>
      </c>
      <c r="I66" s="928">
        <v>4.0116943160184935</v>
      </c>
      <c r="J66" s="929">
        <v>1304783.0900000001</v>
      </c>
      <c r="K66" s="927">
        <v>208995.75</v>
      </c>
      <c r="L66" s="928">
        <v>0</v>
      </c>
      <c r="M66" s="929">
        <v>208995.75099999999</v>
      </c>
      <c r="N66" s="927">
        <v>1509882.7649999999</v>
      </c>
      <c r="O66" s="928">
        <v>0</v>
      </c>
      <c r="P66" s="929">
        <v>1509882.7649999999</v>
      </c>
      <c r="Q66" s="927">
        <v>1262589.0160000001</v>
      </c>
      <c r="R66" s="928">
        <v>82460.251019853138</v>
      </c>
      <c r="S66" s="929">
        <v>1565795.361</v>
      </c>
      <c r="T66" s="927">
        <v>527425.13899999997</v>
      </c>
      <c r="U66" s="928">
        <v>521.70791406037529</v>
      </c>
      <c r="V66" s="929">
        <v>529343.46299999999</v>
      </c>
      <c r="W66" s="927">
        <v>312026.71899999998</v>
      </c>
      <c r="X66" s="928">
        <v>0</v>
      </c>
      <c r="Y66" s="929">
        <v>312026.71899999998</v>
      </c>
      <c r="Z66" s="927">
        <v>9797359.9030000009</v>
      </c>
      <c r="AA66" s="928">
        <v>83057.515909708993</v>
      </c>
      <c r="AB66" s="929">
        <v>10102762.392999999</v>
      </c>
      <c r="AC66" s="920"/>
      <c r="AD66" s="920"/>
    </row>
    <row r="67" spans="1:30">
      <c r="A67" s="936" t="s">
        <v>771</v>
      </c>
      <c r="B67" s="937">
        <v>3.677</v>
      </c>
      <c r="C67" s="938"/>
      <c r="D67" s="939"/>
      <c r="E67" s="939"/>
      <c r="F67" s="938"/>
      <c r="G67" s="939"/>
      <c r="H67" s="939"/>
      <c r="I67" s="938"/>
      <c r="J67" s="939"/>
      <c r="K67" s="939"/>
      <c r="L67" s="938"/>
      <c r="M67" s="939"/>
      <c r="N67" s="939"/>
      <c r="O67" s="938"/>
      <c r="P67" s="939"/>
      <c r="Q67" s="939"/>
      <c r="R67" s="938"/>
      <c r="S67" s="939"/>
      <c r="T67" s="939"/>
      <c r="U67" s="938"/>
      <c r="V67" s="939"/>
      <c r="W67" s="939"/>
      <c r="X67" s="938"/>
      <c r="Y67" s="939"/>
      <c r="Z67" s="939"/>
      <c r="AA67" s="938"/>
      <c r="AB67" s="939"/>
    </row>
    <row r="68" spans="1:30">
      <c r="A68" s="938" t="s">
        <v>387</v>
      </c>
      <c r="B68" s="938"/>
      <c r="C68" s="938"/>
      <c r="D68" s="939"/>
      <c r="E68" s="938"/>
      <c r="F68" s="938"/>
      <c r="G68" s="939"/>
      <c r="H68" s="938"/>
      <c r="I68" s="938"/>
      <c r="J68" s="939"/>
      <c r="K68" s="938"/>
      <c r="L68" s="938"/>
      <c r="M68" s="939"/>
      <c r="N68" s="938"/>
      <c r="O68" s="938"/>
      <c r="P68" s="939"/>
      <c r="Q68" s="938"/>
      <c r="R68" s="938"/>
      <c r="S68" s="939"/>
      <c r="T68" s="938"/>
      <c r="U68" s="938"/>
      <c r="V68" s="939"/>
      <c r="W68" s="938"/>
      <c r="X68" s="938"/>
      <c r="Y68" s="939"/>
      <c r="Z68" s="938"/>
      <c r="AA68" s="938"/>
      <c r="AB68" s="939"/>
    </row>
    <row r="69" spans="1:30">
      <c r="A69" s="139" t="s">
        <v>357</v>
      </c>
    </row>
    <row r="70" spans="1:30">
      <c r="A70" s="95" t="s">
        <v>772</v>
      </c>
    </row>
    <row r="71" spans="1:30" ht="13.95" customHeight="1">
      <c r="A71" s="471" t="s">
        <v>326</v>
      </c>
      <c r="B71" s="471"/>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row>
    <row r="72" spans="1:30">
      <c r="A72" s="471"/>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row>
    <row r="73" spans="1:30">
      <c r="A73" s="940"/>
      <c r="B73" s="940"/>
      <c r="C73" s="940"/>
      <c r="D73" s="940"/>
      <c r="E73" s="940"/>
      <c r="F73" s="940"/>
      <c r="G73" s="940"/>
      <c r="H73" s="940"/>
    </row>
  </sheetData>
  <mergeCells count="12">
    <mergeCell ref="T5:V5"/>
    <mergeCell ref="W5:Y5"/>
    <mergeCell ref="Z5:AB5"/>
    <mergeCell ref="A71:AB72"/>
    <mergeCell ref="A1:D1"/>
    <mergeCell ref="N3:Q3"/>
    <mergeCell ref="B5:D5"/>
    <mergeCell ref="E5:G5"/>
    <mergeCell ref="H5:J5"/>
    <mergeCell ref="K5:M5"/>
    <mergeCell ref="N5:P5"/>
    <mergeCell ref="Q5:S5"/>
  </mergeCells>
  <hyperlinks>
    <hyperlink ref="A1:D1" location="Índice!A1" display="Volver al Índice" xr:uid="{95250DCB-6012-4AF1-9219-D9802B4F8F3E}"/>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E1BF-B2CC-4649-8536-93B31B7DB888}">
  <dimension ref="A1:M73"/>
  <sheetViews>
    <sheetView showGridLines="0" workbookViewId="0"/>
  </sheetViews>
  <sheetFormatPr baseColWidth="10" defaultRowHeight="13.2"/>
  <cols>
    <col min="1" max="1" width="29.44140625" style="440" customWidth="1"/>
    <col min="2" max="2" width="9.109375" style="7" bestFit="1" customWidth="1"/>
    <col min="3" max="5" width="7.88671875" style="7" bestFit="1" customWidth="1"/>
    <col min="6" max="6" width="7.44140625" style="7" bestFit="1" customWidth="1"/>
    <col min="7" max="9" width="9.109375" style="7" customWidth="1"/>
    <col min="10" max="10" width="7.88671875" style="7" bestFit="1" customWidth="1"/>
    <col min="11" max="11" width="11.5546875" style="7"/>
    <col min="12" max="12" width="14.44140625" style="7" bestFit="1" customWidth="1"/>
    <col min="13" max="13" width="19.44140625" style="7" bestFit="1" customWidth="1"/>
    <col min="14" max="16384" width="11.5546875" style="7"/>
  </cols>
  <sheetData>
    <row r="1" spans="1:13" ht="18" customHeight="1">
      <c r="A1" s="1194" t="s">
        <v>1028</v>
      </c>
    </row>
    <row r="2" spans="1:13" ht="42.75" customHeight="1">
      <c r="A2" s="127" t="s">
        <v>734</v>
      </c>
      <c r="B2" s="127"/>
      <c r="C2" s="127"/>
      <c r="D2" s="127"/>
      <c r="E2" s="127"/>
      <c r="F2" s="127"/>
      <c r="G2" s="127"/>
      <c r="H2" s="127"/>
      <c r="I2" s="127"/>
      <c r="J2" s="127"/>
    </row>
    <row r="3" spans="1:13" ht="17.399999999999999">
      <c r="A3" s="442">
        <v>45716</v>
      </c>
      <c r="B3" s="442"/>
      <c r="C3" s="442"/>
      <c r="D3" s="442"/>
      <c r="E3" s="442"/>
      <c r="F3" s="442"/>
      <c r="G3" s="442"/>
      <c r="H3" s="442"/>
      <c r="I3" s="442"/>
      <c r="J3" s="442"/>
    </row>
    <row r="4" spans="1:13" ht="16.8">
      <c r="A4" s="387" t="s">
        <v>63</v>
      </c>
      <c r="B4" s="387"/>
      <c r="C4" s="387"/>
      <c r="D4" s="387"/>
      <c r="E4" s="387"/>
      <c r="F4" s="387"/>
      <c r="G4" s="387"/>
      <c r="H4" s="387"/>
      <c r="I4" s="387"/>
      <c r="J4" s="387"/>
    </row>
    <row r="5" spans="1:13" s="445" customFormat="1" ht="9" customHeight="1" thickBot="1">
      <c r="A5" s="443"/>
      <c r="B5" s="444"/>
      <c r="C5" s="444"/>
      <c r="D5" s="444"/>
      <c r="E5" s="444"/>
      <c r="F5" s="444"/>
      <c r="G5" s="444"/>
      <c r="H5" s="444"/>
      <c r="I5" s="444"/>
      <c r="J5" s="444"/>
    </row>
    <row r="6" spans="1:13" ht="96.75" customHeight="1">
      <c r="A6" s="182" t="s">
        <v>425</v>
      </c>
      <c r="B6" s="446" t="s">
        <v>28</v>
      </c>
      <c r="C6" s="447" t="s">
        <v>29</v>
      </c>
      <c r="D6" s="447" t="s">
        <v>30</v>
      </c>
      <c r="E6" s="447" t="s">
        <v>31</v>
      </c>
      <c r="F6" s="447" t="s">
        <v>32</v>
      </c>
      <c r="G6" s="447" t="s">
        <v>33</v>
      </c>
      <c r="H6" s="447" t="s">
        <v>34</v>
      </c>
      <c r="I6" s="447" t="s">
        <v>35</v>
      </c>
      <c r="J6" s="448" t="s">
        <v>36</v>
      </c>
    </row>
    <row r="7" spans="1:13">
      <c r="A7" s="449" t="s">
        <v>426</v>
      </c>
      <c r="B7" s="867" t="s">
        <v>66</v>
      </c>
      <c r="C7" s="868" t="s">
        <v>66</v>
      </c>
      <c r="D7" s="868" t="s">
        <v>66</v>
      </c>
      <c r="E7" s="868" t="s">
        <v>66</v>
      </c>
      <c r="F7" s="868" t="s">
        <v>66</v>
      </c>
      <c r="G7" s="868" t="s">
        <v>66</v>
      </c>
      <c r="H7" s="868">
        <v>100</v>
      </c>
      <c r="I7" s="868" t="s">
        <v>66</v>
      </c>
      <c r="J7" s="868">
        <v>17.995377413690981</v>
      </c>
      <c r="L7" s="869"/>
    </row>
    <row r="8" spans="1:13">
      <c r="A8" s="452" t="s">
        <v>427</v>
      </c>
      <c r="B8" s="870" t="s">
        <v>66</v>
      </c>
      <c r="C8" s="399" t="s">
        <v>66</v>
      </c>
      <c r="D8" s="399" t="s">
        <v>66</v>
      </c>
      <c r="E8" s="399" t="s">
        <v>66</v>
      </c>
      <c r="F8" s="399" t="s">
        <v>66</v>
      </c>
      <c r="G8" s="399" t="s">
        <v>66</v>
      </c>
      <c r="H8" s="399" t="s">
        <v>66</v>
      </c>
      <c r="I8" s="399" t="s">
        <v>66</v>
      </c>
      <c r="J8" s="399" t="s">
        <v>66</v>
      </c>
    </row>
    <row r="9" spans="1:13">
      <c r="A9" s="452" t="s">
        <v>349</v>
      </c>
      <c r="B9" s="870" t="s">
        <v>66</v>
      </c>
      <c r="C9" s="399" t="s">
        <v>66</v>
      </c>
      <c r="D9" s="399" t="s">
        <v>66</v>
      </c>
      <c r="E9" s="399" t="s">
        <v>66</v>
      </c>
      <c r="F9" s="399" t="s">
        <v>66</v>
      </c>
      <c r="G9" s="399" t="s">
        <v>66</v>
      </c>
      <c r="H9" s="399" t="s">
        <v>66</v>
      </c>
      <c r="I9" s="399" t="s">
        <v>66</v>
      </c>
      <c r="J9" s="399" t="s">
        <v>66</v>
      </c>
    </row>
    <row r="10" spans="1:13">
      <c r="A10" s="452" t="s">
        <v>353</v>
      </c>
      <c r="B10" s="870" t="s">
        <v>66</v>
      </c>
      <c r="C10" s="399" t="s">
        <v>66</v>
      </c>
      <c r="D10" s="399" t="s">
        <v>66</v>
      </c>
      <c r="E10" s="399" t="s">
        <v>66</v>
      </c>
      <c r="F10" s="399" t="s">
        <v>66</v>
      </c>
      <c r="G10" s="399" t="s">
        <v>66</v>
      </c>
      <c r="H10" s="399" t="s">
        <v>66</v>
      </c>
      <c r="I10" s="399" t="s">
        <v>66</v>
      </c>
      <c r="J10" s="399" t="s">
        <v>66</v>
      </c>
    </row>
    <row r="11" spans="1:13">
      <c r="A11" s="452" t="s">
        <v>428</v>
      </c>
      <c r="B11" s="870" t="s">
        <v>66</v>
      </c>
      <c r="C11" s="399" t="s">
        <v>66</v>
      </c>
      <c r="D11" s="399" t="s">
        <v>66</v>
      </c>
      <c r="E11" s="399" t="s">
        <v>66</v>
      </c>
      <c r="F11" s="399" t="s">
        <v>66</v>
      </c>
      <c r="G11" s="399" t="s">
        <v>66</v>
      </c>
      <c r="H11" s="399">
        <v>100</v>
      </c>
      <c r="I11" s="399" t="s">
        <v>66</v>
      </c>
      <c r="J11" s="399">
        <v>100</v>
      </c>
    </row>
    <row r="12" spans="1:13">
      <c r="A12" s="452" t="s">
        <v>429</v>
      </c>
      <c r="B12" s="870" t="s">
        <v>66</v>
      </c>
      <c r="C12" s="399" t="s">
        <v>66</v>
      </c>
      <c r="D12" s="399" t="s">
        <v>66</v>
      </c>
      <c r="E12" s="399" t="s">
        <v>66</v>
      </c>
      <c r="F12" s="399" t="s">
        <v>66</v>
      </c>
      <c r="G12" s="399" t="s">
        <v>66</v>
      </c>
      <c r="H12" s="399" t="s">
        <v>66</v>
      </c>
      <c r="I12" s="399" t="s">
        <v>66</v>
      </c>
      <c r="J12" s="399" t="s">
        <v>66</v>
      </c>
      <c r="M12" s="871"/>
    </row>
    <row r="13" spans="1:13">
      <c r="A13" s="452" t="s">
        <v>430</v>
      </c>
      <c r="B13" s="870" t="s">
        <v>66</v>
      </c>
      <c r="C13" s="399" t="s">
        <v>66</v>
      </c>
      <c r="D13" s="399" t="s">
        <v>66</v>
      </c>
      <c r="E13" s="399" t="s">
        <v>66</v>
      </c>
      <c r="F13" s="399" t="s">
        <v>66</v>
      </c>
      <c r="G13" s="399" t="s">
        <v>66</v>
      </c>
      <c r="H13" s="399" t="s">
        <v>66</v>
      </c>
      <c r="I13" s="399" t="s">
        <v>66</v>
      </c>
      <c r="J13" s="399" t="s">
        <v>66</v>
      </c>
    </row>
    <row r="14" spans="1:13" hidden="1">
      <c r="A14" s="452" t="s">
        <v>431</v>
      </c>
      <c r="B14" s="870" t="s">
        <v>66</v>
      </c>
      <c r="C14" s="399" t="s">
        <v>66</v>
      </c>
      <c r="D14" s="399" t="s">
        <v>66</v>
      </c>
      <c r="E14" s="399" t="s">
        <v>66</v>
      </c>
      <c r="F14" s="399" t="s">
        <v>66</v>
      </c>
      <c r="G14" s="399" t="s">
        <v>66</v>
      </c>
      <c r="H14" s="399" t="s">
        <v>66</v>
      </c>
      <c r="I14" s="399" t="s">
        <v>66</v>
      </c>
      <c r="J14" s="399" t="s">
        <v>66</v>
      </c>
    </row>
    <row r="15" spans="1:13" ht="3.15" customHeight="1">
      <c r="A15" s="452"/>
      <c r="B15" s="870" t="s">
        <v>66</v>
      </c>
      <c r="C15" s="399" t="s">
        <v>66</v>
      </c>
      <c r="D15" s="399" t="s">
        <v>66</v>
      </c>
      <c r="E15" s="399" t="s">
        <v>66</v>
      </c>
      <c r="F15" s="399" t="s">
        <v>66</v>
      </c>
      <c r="G15" s="399" t="s">
        <v>66</v>
      </c>
      <c r="H15" s="399" t="s">
        <v>66</v>
      </c>
      <c r="I15" s="399" t="s">
        <v>66</v>
      </c>
      <c r="J15" s="399" t="s">
        <v>66</v>
      </c>
    </row>
    <row r="16" spans="1:13">
      <c r="A16" s="449" t="s">
        <v>432</v>
      </c>
      <c r="B16" s="867" t="s">
        <v>66</v>
      </c>
      <c r="C16" s="868" t="s">
        <v>66</v>
      </c>
      <c r="D16" s="868" t="s">
        <v>66</v>
      </c>
      <c r="E16" s="868" t="s">
        <v>66</v>
      </c>
      <c r="F16" s="868" t="s">
        <v>66</v>
      </c>
      <c r="G16" s="868">
        <v>2.5864749728659162</v>
      </c>
      <c r="H16" s="868">
        <v>100</v>
      </c>
      <c r="I16" s="868" t="s">
        <v>66</v>
      </c>
      <c r="J16" s="868">
        <v>6.3856426384873597</v>
      </c>
    </row>
    <row r="17" spans="1:10">
      <c r="A17" s="452" t="s">
        <v>427</v>
      </c>
      <c r="B17" s="870" t="s">
        <v>66</v>
      </c>
      <c r="C17" s="399" t="s">
        <v>66</v>
      </c>
      <c r="D17" s="399" t="s">
        <v>66</v>
      </c>
      <c r="E17" s="399" t="s">
        <v>66</v>
      </c>
      <c r="F17" s="399" t="s">
        <v>66</v>
      </c>
      <c r="G17" s="399" t="s">
        <v>66</v>
      </c>
      <c r="H17" s="399" t="s">
        <v>66</v>
      </c>
      <c r="I17" s="399" t="s">
        <v>66</v>
      </c>
      <c r="J17" s="399" t="s">
        <v>66</v>
      </c>
    </row>
    <row r="18" spans="1:10">
      <c r="A18" s="452" t="s">
        <v>349</v>
      </c>
      <c r="B18" s="870" t="s">
        <v>66</v>
      </c>
      <c r="C18" s="399" t="s">
        <v>66</v>
      </c>
      <c r="D18" s="399" t="s">
        <v>66</v>
      </c>
      <c r="E18" s="399" t="s">
        <v>66</v>
      </c>
      <c r="F18" s="399" t="s">
        <v>66</v>
      </c>
      <c r="G18" s="399" t="s">
        <v>66</v>
      </c>
      <c r="H18" s="399" t="s">
        <v>66</v>
      </c>
      <c r="I18" s="399" t="s">
        <v>66</v>
      </c>
      <c r="J18" s="399" t="s">
        <v>66</v>
      </c>
    </row>
    <row r="19" spans="1:10">
      <c r="A19" s="452" t="s">
        <v>353</v>
      </c>
      <c r="B19" s="870" t="s">
        <v>66</v>
      </c>
      <c r="C19" s="399" t="s">
        <v>66</v>
      </c>
      <c r="D19" s="399" t="s">
        <v>66</v>
      </c>
      <c r="E19" s="399" t="s">
        <v>66</v>
      </c>
      <c r="F19" s="399" t="s">
        <v>66</v>
      </c>
      <c r="G19" s="399">
        <v>2.5287007045923549</v>
      </c>
      <c r="H19" s="399" t="s">
        <v>66</v>
      </c>
      <c r="I19" s="399" t="s">
        <v>66</v>
      </c>
      <c r="J19" s="399">
        <v>2.4411175102402343</v>
      </c>
    </row>
    <row r="20" spans="1:10">
      <c r="A20" s="452" t="s">
        <v>428</v>
      </c>
      <c r="B20" s="870" t="s">
        <v>66</v>
      </c>
      <c r="C20" s="399" t="s">
        <v>66</v>
      </c>
      <c r="D20" s="399" t="s">
        <v>66</v>
      </c>
      <c r="E20" s="399" t="s">
        <v>66</v>
      </c>
      <c r="F20" s="399" t="s">
        <v>66</v>
      </c>
      <c r="G20" s="399" t="s">
        <v>66</v>
      </c>
      <c r="H20" s="399">
        <v>100</v>
      </c>
      <c r="I20" s="399" t="s">
        <v>66</v>
      </c>
      <c r="J20" s="399">
        <v>100</v>
      </c>
    </row>
    <row r="21" spans="1:10">
      <c r="A21" s="452" t="s">
        <v>429</v>
      </c>
      <c r="B21" s="870" t="s">
        <v>66</v>
      </c>
      <c r="C21" s="399" t="s">
        <v>66</v>
      </c>
      <c r="D21" s="399" t="s">
        <v>66</v>
      </c>
      <c r="E21" s="399" t="s">
        <v>66</v>
      </c>
      <c r="F21" s="399" t="s">
        <v>66</v>
      </c>
      <c r="G21" s="399">
        <v>3.2456696440309472</v>
      </c>
      <c r="H21" s="399" t="s">
        <v>66</v>
      </c>
      <c r="I21" s="399" t="s">
        <v>66</v>
      </c>
      <c r="J21" s="399">
        <v>3.2456696440309472</v>
      </c>
    </row>
    <row r="22" spans="1:10">
      <c r="A22" s="452" t="s">
        <v>430</v>
      </c>
      <c r="B22" s="870" t="s">
        <v>66</v>
      </c>
      <c r="C22" s="399" t="s">
        <v>66</v>
      </c>
      <c r="D22" s="399" t="s">
        <v>66</v>
      </c>
      <c r="E22" s="399" t="s">
        <v>66</v>
      </c>
      <c r="F22" s="399" t="s">
        <v>66</v>
      </c>
      <c r="G22" s="399" t="s">
        <v>66</v>
      </c>
      <c r="H22" s="399" t="s">
        <v>66</v>
      </c>
      <c r="I22" s="399" t="s">
        <v>66</v>
      </c>
      <c r="J22" s="399" t="s">
        <v>66</v>
      </c>
    </row>
    <row r="23" spans="1:10" hidden="1">
      <c r="A23" s="452" t="s">
        <v>431</v>
      </c>
      <c r="B23" s="870" t="s">
        <v>66</v>
      </c>
      <c r="C23" s="399" t="s">
        <v>66</v>
      </c>
      <c r="D23" s="399" t="s">
        <v>66</v>
      </c>
      <c r="E23" s="399" t="s">
        <v>66</v>
      </c>
      <c r="F23" s="399" t="s">
        <v>66</v>
      </c>
      <c r="G23" s="399" t="s">
        <v>66</v>
      </c>
      <c r="H23" s="399" t="s">
        <v>66</v>
      </c>
      <c r="I23" s="399" t="s">
        <v>66</v>
      </c>
      <c r="J23" s="399" t="s">
        <v>66</v>
      </c>
    </row>
    <row r="24" spans="1:10" ht="2.25" customHeight="1">
      <c r="A24" s="452"/>
      <c r="B24" s="870" t="s">
        <v>66</v>
      </c>
      <c r="C24" s="399" t="s">
        <v>66</v>
      </c>
      <c r="D24" s="399" t="s">
        <v>66</v>
      </c>
      <c r="E24" s="399" t="s">
        <v>66</v>
      </c>
      <c r="F24" s="399" t="s">
        <v>66</v>
      </c>
      <c r="G24" s="399" t="s">
        <v>66</v>
      </c>
      <c r="H24" s="399" t="s">
        <v>66</v>
      </c>
      <c r="I24" s="399" t="s">
        <v>66</v>
      </c>
      <c r="J24" s="399" t="s">
        <v>66</v>
      </c>
    </row>
    <row r="25" spans="1:10">
      <c r="A25" s="449" t="s">
        <v>433</v>
      </c>
      <c r="B25" s="867" t="s">
        <v>66</v>
      </c>
      <c r="C25" s="868" t="s">
        <v>66</v>
      </c>
      <c r="D25" s="868" t="s">
        <v>66</v>
      </c>
      <c r="E25" s="868" t="s">
        <v>66</v>
      </c>
      <c r="F25" s="868" t="s">
        <v>66</v>
      </c>
      <c r="G25" s="868">
        <v>3.8144199522622713</v>
      </c>
      <c r="H25" s="868" t="s">
        <v>66</v>
      </c>
      <c r="I25" s="868" t="s">
        <v>66</v>
      </c>
      <c r="J25" s="868">
        <v>3.5150232274150768</v>
      </c>
    </row>
    <row r="26" spans="1:10">
      <c r="A26" s="452" t="s">
        <v>427</v>
      </c>
      <c r="B26" s="870" t="s">
        <v>66</v>
      </c>
      <c r="C26" s="399" t="s">
        <v>66</v>
      </c>
      <c r="D26" s="399" t="s">
        <v>66</v>
      </c>
      <c r="E26" s="399" t="s">
        <v>66</v>
      </c>
      <c r="F26" s="399" t="s">
        <v>66</v>
      </c>
      <c r="G26" s="399" t="s">
        <v>66</v>
      </c>
      <c r="H26" s="399" t="s">
        <v>66</v>
      </c>
      <c r="I26" s="399" t="s">
        <v>66</v>
      </c>
      <c r="J26" s="399" t="s">
        <v>66</v>
      </c>
    </row>
    <row r="27" spans="1:10">
      <c r="A27" s="452" t="s">
        <v>349</v>
      </c>
      <c r="B27" s="870" t="s">
        <v>66</v>
      </c>
      <c r="C27" s="399" t="s">
        <v>66</v>
      </c>
      <c r="D27" s="399" t="s">
        <v>66</v>
      </c>
      <c r="E27" s="399" t="s">
        <v>66</v>
      </c>
      <c r="F27" s="399" t="s">
        <v>66</v>
      </c>
      <c r="G27" s="399" t="s">
        <v>66</v>
      </c>
      <c r="H27" s="399" t="s">
        <v>66</v>
      </c>
      <c r="I27" s="399" t="s">
        <v>66</v>
      </c>
      <c r="J27" s="399" t="s">
        <v>66</v>
      </c>
    </row>
    <row r="28" spans="1:10">
      <c r="A28" s="452" t="s">
        <v>353</v>
      </c>
      <c r="B28" s="870" t="s">
        <v>66</v>
      </c>
      <c r="C28" s="399" t="s">
        <v>66</v>
      </c>
      <c r="D28" s="399" t="s">
        <v>66</v>
      </c>
      <c r="E28" s="399" t="s">
        <v>66</v>
      </c>
      <c r="F28" s="399" t="s">
        <v>66</v>
      </c>
      <c r="G28" s="399">
        <v>4.7408813004657508</v>
      </c>
      <c r="H28" s="399" t="s">
        <v>66</v>
      </c>
      <c r="I28" s="399" t="s">
        <v>66</v>
      </c>
      <c r="J28" s="399">
        <v>4.2732428758620902</v>
      </c>
    </row>
    <row r="29" spans="1:10">
      <c r="A29" s="452" t="s">
        <v>428</v>
      </c>
      <c r="B29" s="870" t="s">
        <v>66</v>
      </c>
      <c r="C29" s="399" t="s">
        <v>66</v>
      </c>
      <c r="D29" s="399" t="s">
        <v>66</v>
      </c>
      <c r="E29" s="399" t="s">
        <v>66</v>
      </c>
      <c r="F29" s="399" t="s">
        <v>66</v>
      </c>
      <c r="G29" s="399" t="s">
        <v>66</v>
      </c>
      <c r="H29" s="399" t="s">
        <v>66</v>
      </c>
      <c r="I29" s="399" t="s">
        <v>66</v>
      </c>
      <c r="J29" s="399" t="s">
        <v>66</v>
      </c>
    </row>
    <row r="30" spans="1:10">
      <c r="A30" s="452" t="s">
        <v>429</v>
      </c>
      <c r="B30" s="870" t="s">
        <v>66</v>
      </c>
      <c r="C30" s="399" t="s">
        <v>66</v>
      </c>
      <c r="D30" s="399" t="s">
        <v>66</v>
      </c>
      <c r="E30" s="399" t="s">
        <v>66</v>
      </c>
      <c r="F30" s="399" t="s">
        <v>66</v>
      </c>
      <c r="G30" s="399">
        <v>0.56133600047076881</v>
      </c>
      <c r="H30" s="399" t="s">
        <v>66</v>
      </c>
      <c r="I30" s="399" t="s">
        <v>66</v>
      </c>
      <c r="J30" s="399">
        <v>0.56133600047076881</v>
      </c>
    </row>
    <row r="31" spans="1:10">
      <c r="A31" s="452" t="s">
        <v>430</v>
      </c>
      <c r="B31" s="870" t="s">
        <v>66</v>
      </c>
      <c r="C31" s="399" t="s">
        <v>66</v>
      </c>
      <c r="D31" s="399" t="s">
        <v>66</v>
      </c>
      <c r="E31" s="399" t="s">
        <v>66</v>
      </c>
      <c r="F31" s="399" t="s">
        <v>66</v>
      </c>
      <c r="G31" s="399" t="s">
        <v>66</v>
      </c>
      <c r="H31" s="399" t="s">
        <v>66</v>
      </c>
      <c r="I31" s="399" t="s">
        <v>66</v>
      </c>
      <c r="J31" s="399" t="s">
        <v>66</v>
      </c>
    </row>
    <row r="32" spans="1:10" hidden="1">
      <c r="A32" s="452" t="s">
        <v>431</v>
      </c>
      <c r="B32" s="870" t="s">
        <v>66</v>
      </c>
      <c r="C32" s="399" t="s">
        <v>66</v>
      </c>
      <c r="D32" s="399" t="s">
        <v>66</v>
      </c>
      <c r="E32" s="399" t="s">
        <v>66</v>
      </c>
      <c r="F32" s="399" t="s">
        <v>66</v>
      </c>
      <c r="G32" s="399" t="s">
        <v>66</v>
      </c>
      <c r="H32" s="399" t="s">
        <v>66</v>
      </c>
      <c r="I32" s="399" t="s">
        <v>66</v>
      </c>
      <c r="J32" s="399" t="s">
        <v>66</v>
      </c>
    </row>
    <row r="33" spans="1:10" ht="3.75" customHeight="1">
      <c r="A33" s="452"/>
      <c r="B33" s="870" t="s">
        <v>66</v>
      </c>
      <c r="C33" s="399" t="s">
        <v>66</v>
      </c>
      <c r="D33" s="399" t="s">
        <v>66</v>
      </c>
      <c r="E33" s="399" t="s">
        <v>66</v>
      </c>
      <c r="F33" s="399" t="s">
        <v>66</v>
      </c>
      <c r="G33" s="399" t="s">
        <v>66</v>
      </c>
      <c r="H33" s="399" t="s">
        <v>66</v>
      </c>
      <c r="I33" s="399" t="s">
        <v>66</v>
      </c>
      <c r="J33" s="399" t="s">
        <v>66</v>
      </c>
    </row>
    <row r="34" spans="1:10">
      <c r="A34" s="449" t="s">
        <v>434</v>
      </c>
      <c r="B34" s="867">
        <v>35.045750968482395</v>
      </c>
      <c r="C34" s="868">
        <v>6.3605726785637513</v>
      </c>
      <c r="D34" s="868">
        <v>7.8171582971182723</v>
      </c>
      <c r="E34" s="868">
        <v>13.968748382251944</v>
      </c>
      <c r="F34" s="868" t="s">
        <v>66</v>
      </c>
      <c r="G34" s="868">
        <v>9.9686357440478499</v>
      </c>
      <c r="H34" s="868">
        <v>11.386611589733642</v>
      </c>
      <c r="I34" s="868">
        <v>6.1747706182316637</v>
      </c>
      <c r="J34" s="868">
        <v>7.8459333678905496</v>
      </c>
    </row>
    <row r="35" spans="1:10">
      <c r="A35" s="452" t="s">
        <v>427</v>
      </c>
      <c r="B35" s="870" t="s">
        <v>66</v>
      </c>
      <c r="C35" s="399" t="s">
        <v>66</v>
      </c>
      <c r="D35" s="399" t="s">
        <v>66</v>
      </c>
      <c r="E35" s="399" t="s">
        <v>66</v>
      </c>
      <c r="F35" s="399" t="s">
        <v>66</v>
      </c>
      <c r="G35" s="399" t="s">
        <v>66</v>
      </c>
      <c r="H35" s="399" t="s">
        <v>66</v>
      </c>
      <c r="I35" s="399" t="s">
        <v>66</v>
      </c>
      <c r="J35" s="399" t="s">
        <v>66</v>
      </c>
    </row>
    <row r="36" spans="1:10">
      <c r="A36" s="452" t="s">
        <v>349</v>
      </c>
      <c r="B36" s="870" t="s">
        <v>66</v>
      </c>
      <c r="C36" s="399" t="s">
        <v>66</v>
      </c>
      <c r="D36" s="399" t="s">
        <v>66</v>
      </c>
      <c r="E36" s="399" t="s">
        <v>66</v>
      </c>
      <c r="F36" s="399" t="s">
        <v>66</v>
      </c>
      <c r="G36" s="399" t="s">
        <v>66</v>
      </c>
      <c r="H36" s="399" t="s">
        <v>66</v>
      </c>
      <c r="I36" s="399" t="s">
        <v>66</v>
      </c>
      <c r="J36" s="399" t="s">
        <v>66</v>
      </c>
    </row>
    <row r="37" spans="1:10">
      <c r="A37" s="452" t="s">
        <v>353</v>
      </c>
      <c r="B37" s="870">
        <v>35.045750968482395</v>
      </c>
      <c r="C37" s="399">
        <v>6.3605726785637513</v>
      </c>
      <c r="D37" s="399">
        <v>7.8171582971182723</v>
      </c>
      <c r="E37" s="399">
        <v>13.968748382251944</v>
      </c>
      <c r="F37" s="399" t="s">
        <v>66</v>
      </c>
      <c r="G37" s="399">
        <v>10.130402058172187</v>
      </c>
      <c r="H37" s="399">
        <v>11.386611589733642</v>
      </c>
      <c r="I37" s="399">
        <v>6.1747706182316637</v>
      </c>
      <c r="J37" s="399">
        <v>7.8634355712645387</v>
      </c>
    </row>
    <row r="38" spans="1:10">
      <c r="A38" s="452" t="s">
        <v>428</v>
      </c>
      <c r="B38" s="870" t="s">
        <v>66</v>
      </c>
      <c r="C38" s="399" t="s">
        <v>66</v>
      </c>
      <c r="D38" s="399" t="s">
        <v>66</v>
      </c>
      <c r="E38" s="399" t="s">
        <v>66</v>
      </c>
      <c r="F38" s="399" t="s">
        <v>66</v>
      </c>
      <c r="G38" s="399" t="s">
        <v>66</v>
      </c>
      <c r="H38" s="399" t="s">
        <v>66</v>
      </c>
      <c r="I38" s="399" t="s">
        <v>66</v>
      </c>
      <c r="J38" s="399" t="s">
        <v>66</v>
      </c>
    </row>
    <row r="39" spans="1:10">
      <c r="A39" s="452" t="s">
        <v>429</v>
      </c>
      <c r="B39" s="870" t="s">
        <v>66</v>
      </c>
      <c r="C39" s="399" t="s">
        <v>66</v>
      </c>
      <c r="D39" s="399" t="s">
        <v>66</v>
      </c>
      <c r="E39" s="399" t="s">
        <v>66</v>
      </c>
      <c r="F39" s="399" t="s">
        <v>66</v>
      </c>
      <c r="G39" s="399">
        <v>1.2619308345636002</v>
      </c>
      <c r="H39" s="399" t="s">
        <v>66</v>
      </c>
      <c r="I39" s="399" t="s">
        <v>66</v>
      </c>
      <c r="J39" s="399">
        <v>1.2619308345636002</v>
      </c>
    </row>
    <row r="40" spans="1:10">
      <c r="A40" s="452" t="s">
        <v>430</v>
      </c>
      <c r="B40" s="870" t="s">
        <v>66</v>
      </c>
      <c r="C40" s="399" t="s">
        <v>66</v>
      </c>
      <c r="D40" s="399" t="s">
        <v>66</v>
      </c>
      <c r="E40" s="399" t="s">
        <v>66</v>
      </c>
      <c r="F40" s="399" t="s">
        <v>66</v>
      </c>
      <c r="G40" s="399" t="s">
        <v>66</v>
      </c>
      <c r="H40" s="399" t="s">
        <v>66</v>
      </c>
      <c r="I40" s="399" t="s">
        <v>66</v>
      </c>
      <c r="J40" s="399" t="s">
        <v>66</v>
      </c>
    </row>
    <row r="41" spans="1:10" hidden="1">
      <c r="A41" s="452" t="s">
        <v>431</v>
      </c>
      <c r="B41" s="870" t="s">
        <v>66</v>
      </c>
      <c r="C41" s="399" t="s">
        <v>66</v>
      </c>
      <c r="D41" s="399" t="s">
        <v>66</v>
      </c>
      <c r="E41" s="399" t="s">
        <v>66</v>
      </c>
      <c r="F41" s="399" t="s">
        <v>66</v>
      </c>
      <c r="G41" s="399" t="s">
        <v>66</v>
      </c>
      <c r="H41" s="399" t="s">
        <v>66</v>
      </c>
      <c r="I41" s="399" t="s">
        <v>66</v>
      </c>
      <c r="J41" s="399" t="s">
        <v>66</v>
      </c>
    </row>
    <row r="42" spans="1:10" ht="3.15" customHeight="1">
      <c r="A42" s="452"/>
      <c r="B42" s="870" t="s">
        <v>66</v>
      </c>
      <c r="C42" s="399" t="s">
        <v>66</v>
      </c>
      <c r="D42" s="399" t="s">
        <v>66</v>
      </c>
      <c r="E42" s="399" t="s">
        <v>66</v>
      </c>
      <c r="F42" s="399" t="s">
        <v>66</v>
      </c>
      <c r="G42" s="399" t="s">
        <v>66</v>
      </c>
      <c r="H42" s="399" t="s">
        <v>66</v>
      </c>
      <c r="I42" s="399" t="s">
        <v>66</v>
      </c>
      <c r="J42" s="399" t="s">
        <v>66</v>
      </c>
    </row>
    <row r="43" spans="1:10">
      <c r="A43" s="449" t="s">
        <v>435</v>
      </c>
      <c r="B43" s="867">
        <v>46.495819510323713</v>
      </c>
      <c r="C43" s="868">
        <v>8.1965744637173739</v>
      </c>
      <c r="D43" s="868">
        <v>13.275745376457809</v>
      </c>
      <c r="E43" s="868">
        <v>12.306673824192529</v>
      </c>
      <c r="F43" s="868" t="s">
        <v>66</v>
      </c>
      <c r="G43" s="868">
        <v>28.29287078873735</v>
      </c>
      <c r="H43" s="868">
        <v>8.8728929082066816</v>
      </c>
      <c r="I43" s="868">
        <v>4.4795357965188058</v>
      </c>
      <c r="J43" s="868">
        <v>8.6748670621406934</v>
      </c>
    </row>
    <row r="44" spans="1:10" ht="13.65" customHeight="1">
      <c r="A44" s="452" t="s">
        <v>427</v>
      </c>
      <c r="B44" s="870" t="s">
        <v>66</v>
      </c>
      <c r="C44" s="399" t="s">
        <v>66</v>
      </c>
      <c r="D44" s="399" t="s">
        <v>66</v>
      </c>
      <c r="E44" s="399" t="s">
        <v>66</v>
      </c>
      <c r="F44" s="399" t="s">
        <v>66</v>
      </c>
      <c r="G44" s="399" t="s">
        <v>66</v>
      </c>
      <c r="H44" s="399" t="s">
        <v>66</v>
      </c>
      <c r="I44" s="399" t="s">
        <v>66</v>
      </c>
      <c r="J44" s="399" t="s">
        <v>66</v>
      </c>
    </row>
    <row r="45" spans="1:10">
      <c r="A45" s="452" t="s">
        <v>349</v>
      </c>
      <c r="B45" s="870" t="s">
        <v>66</v>
      </c>
      <c r="C45" s="399" t="s">
        <v>66</v>
      </c>
      <c r="D45" s="399" t="s">
        <v>66</v>
      </c>
      <c r="E45" s="399" t="s">
        <v>66</v>
      </c>
      <c r="F45" s="399" t="s">
        <v>66</v>
      </c>
      <c r="G45" s="399" t="s">
        <v>66</v>
      </c>
      <c r="H45" s="399" t="s">
        <v>66</v>
      </c>
      <c r="I45" s="399" t="s">
        <v>66</v>
      </c>
      <c r="J45" s="399" t="s">
        <v>66</v>
      </c>
    </row>
    <row r="46" spans="1:10" ht="12.75" customHeight="1">
      <c r="A46" s="452" t="s">
        <v>353</v>
      </c>
      <c r="B46" s="870">
        <v>46.706676959491986</v>
      </c>
      <c r="C46" s="399">
        <v>8.1965744637173739</v>
      </c>
      <c r="D46" s="399">
        <v>13.275745376457809</v>
      </c>
      <c r="E46" s="399">
        <v>12.306673824192529</v>
      </c>
      <c r="F46" s="399" t="s">
        <v>66</v>
      </c>
      <c r="G46" s="399">
        <v>28.29287078873735</v>
      </c>
      <c r="H46" s="399">
        <v>8.8728929082066816</v>
      </c>
      <c r="I46" s="399">
        <v>4.4795357965188058</v>
      </c>
      <c r="J46" s="399">
        <v>8.6749015814386379</v>
      </c>
    </row>
    <row r="47" spans="1:10">
      <c r="A47" s="452" t="s">
        <v>428</v>
      </c>
      <c r="B47" s="870" t="s">
        <v>66</v>
      </c>
      <c r="C47" s="399" t="s">
        <v>66</v>
      </c>
      <c r="D47" s="399" t="s">
        <v>66</v>
      </c>
      <c r="E47" s="399" t="s">
        <v>66</v>
      </c>
      <c r="F47" s="399" t="s">
        <v>66</v>
      </c>
      <c r="G47" s="399" t="s">
        <v>66</v>
      </c>
      <c r="H47" s="399" t="s">
        <v>66</v>
      </c>
      <c r="I47" s="399" t="s">
        <v>66</v>
      </c>
      <c r="J47" s="399" t="s">
        <v>66</v>
      </c>
    </row>
    <row r="48" spans="1:10">
      <c r="A48" s="452" t="s">
        <v>429</v>
      </c>
      <c r="B48" s="870" t="s">
        <v>66</v>
      </c>
      <c r="C48" s="399" t="s">
        <v>66</v>
      </c>
      <c r="D48" s="399" t="s">
        <v>66</v>
      </c>
      <c r="E48" s="399" t="s">
        <v>66</v>
      </c>
      <c r="F48" s="399" t="s">
        <v>66</v>
      </c>
      <c r="G48" s="399" t="s">
        <v>66</v>
      </c>
      <c r="H48" s="399" t="s">
        <v>66</v>
      </c>
      <c r="I48" s="399" t="s">
        <v>66</v>
      </c>
      <c r="J48" s="399" t="s">
        <v>66</v>
      </c>
    </row>
    <row r="49" spans="1:10">
      <c r="A49" s="452" t="s">
        <v>430</v>
      </c>
      <c r="B49" s="870" t="s">
        <v>66</v>
      </c>
      <c r="C49" s="399" t="s">
        <v>66</v>
      </c>
      <c r="D49" s="399" t="s">
        <v>66</v>
      </c>
      <c r="E49" s="399" t="s">
        <v>66</v>
      </c>
      <c r="F49" s="399" t="s">
        <v>66</v>
      </c>
      <c r="G49" s="399" t="s">
        <v>66</v>
      </c>
      <c r="H49" s="399" t="s">
        <v>66</v>
      </c>
      <c r="I49" s="399" t="s">
        <v>66</v>
      </c>
      <c r="J49" s="399" t="s">
        <v>66</v>
      </c>
    </row>
    <row r="50" spans="1:10" hidden="1">
      <c r="A50" s="452" t="s">
        <v>431</v>
      </c>
      <c r="B50" s="870">
        <v>7.3565337398520212</v>
      </c>
      <c r="C50" s="399" t="s">
        <v>66</v>
      </c>
      <c r="D50" s="399" t="s">
        <v>66</v>
      </c>
      <c r="E50" s="399" t="s">
        <v>66</v>
      </c>
      <c r="F50" s="399" t="s">
        <v>66</v>
      </c>
      <c r="G50" s="399" t="s">
        <v>66</v>
      </c>
      <c r="H50" s="399" t="s">
        <v>66</v>
      </c>
      <c r="I50" s="399" t="s">
        <v>66</v>
      </c>
      <c r="J50" s="399">
        <v>7.3565337398520212</v>
      </c>
    </row>
    <row r="51" spans="1:10" ht="3.15" customHeight="1">
      <c r="A51" s="452"/>
      <c r="B51" s="870" t="s">
        <v>66</v>
      </c>
      <c r="C51" s="399" t="s">
        <v>66</v>
      </c>
      <c r="D51" s="399" t="s">
        <v>66</v>
      </c>
      <c r="E51" s="399" t="s">
        <v>66</v>
      </c>
      <c r="F51" s="399" t="s">
        <v>66</v>
      </c>
      <c r="G51" s="399" t="s">
        <v>66</v>
      </c>
      <c r="H51" s="399" t="s">
        <v>66</v>
      </c>
      <c r="I51" s="399" t="s">
        <v>66</v>
      </c>
      <c r="J51" s="399" t="s">
        <v>66</v>
      </c>
    </row>
    <row r="52" spans="1:10">
      <c r="A52" s="449" t="s">
        <v>436</v>
      </c>
      <c r="B52" s="867">
        <v>4.6899527344956828</v>
      </c>
      <c r="C52" s="868">
        <v>6.9879600082373816</v>
      </c>
      <c r="D52" s="868">
        <v>2.9602324003866602</v>
      </c>
      <c r="E52" s="868">
        <v>5.140459821906183</v>
      </c>
      <c r="F52" s="868">
        <v>4.6517185469521545</v>
      </c>
      <c r="G52" s="868">
        <v>4.8228914343737932</v>
      </c>
      <c r="H52" s="868">
        <v>4.8695568280124899</v>
      </c>
      <c r="I52" s="868" t="s">
        <v>66</v>
      </c>
      <c r="J52" s="868">
        <v>4.5580736825618908</v>
      </c>
    </row>
    <row r="53" spans="1:10">
      <c r="A53" s="452" t="s">
        <v>427</v>
      </c>
      <c r="B53" s="870">
        <v>5.453929055094684</v>
      </c>
      <c r="C53" s="399" t="s">
        <v>66</v>
      </c>
      <c r="D53" s="399" t="s">
        <v>66</v>
      </c>
      <c r="E53" s="399" t="s">
        <v>66</v>
      </c>
      <c r="F53" s="399">
        <v>4.6476157552521498</v>
      </c>
      <c r="G53" s="399" t="s">
        <v>66</v>
      </c>
      <c r="H53" s="399" t="s">
        <v>66</v>
      </c>
      <c r="I53" s="399" t="s">
        <v>66</v>
      </c>
      <c r="J53" s="399">
        <v>4.7591181944231824</v>
      </c>
    </row>
    <row r="54" spans="1:10">
      <c r="A54" s="452" t="s">
        <v>353</v>
      </c>
      <c r="B54" s="870">
        <v>4.6221817191363561</v>
      </c>
      <c r="C54" s="399">
        <v>6.9879600082373816</v>
      </c>
      <c r="D54" s="399">
        <v>3.1037079481420897</v>
      </c>
      <c r="E54" s="399">
        <v>5.8685313532024246</v>
      </c>
      <c r="F54" s="399">
        <v>6.8167085894358621</v>
      </c>
      <c r="G54" s="399">
        <v>4.8228914343737932</v>
      </c>
      <c r="H54" s="399">
        <v>4.8695568280124899</v>
      </c>
      <c r="I54" s="399" t="s">
        <v>66</v>
      </c>
      <c r="J54" s="399">
        <v>4.5342216683705416</v>
      </c>
    </row>
    <row r="55" spans="1:10">
      <c r="A55" s="460" t="s">
        <v>735</v>
      </c>
      <c r="B55" s="870" t="s">
        <v>66</v>
      </c>
      <c r="C55" s="399" t="s">
        <v>66</v>
      </c>
      <c r="D55" s="399" t="s">
        <v>66</v>
      </c>
      <c r="E55" s="399" t="s">
        <v>66</v>
      </c>
      <c r="F55" s="399" t="s">
        <v>66</v>
      </c>
      <c r="G55" s="399" t="s">
        <v>66</v>
      </c>
      <c r="H55" s="399" t="s">
        <v>66</v>
      </c>
      <c r="I55" s="399" t="s">
        <v>66</v>
      </c>
      <c r="J55" s="399" t="s">
        <v>66</v>
      </c>
    </row>
    <row r="56" spans="1:10">
      <c r="A56" s="460" t="s">
        <v>736</v>
      </c>
      <c r="B56" s="870">
        <v>4.6221817191363561</v>
      </c>
      <c r="C56" s="399">
        <v>6.9879600082373816</v>
      </c>
      <c r="D56" s="399">
        <v>3.1037079481420897</v>
      </c>
      <c r="E56" s="399">
        <v>5.8685313532024246</v>
      </c>
      <c r="F56" s="399">
        <v>6.8167085894358621</v>
      </c>
      <c r="G56" s="399">
        <v>4.8228914343737932</v>
      </c>
      <c r="H56" s="399">
        <v>4.8695568280124899</v>
      </c>
      <c r="I56" s="399" t="s">
        <v>66</v>
      </c>
      <c r="J56" s="399">
        <v>4.5342216683705416</v>
      </c>
    </row>
    <row r="57" spans="1:10">
      <c r="A57" s="461" t="s">
        <v>737</v>
      </c>
      <c r="B57" s="870">
        <v>100</v>
      </c>
      <c r="C57" s="399" t="s">
        <v>66</v>
      </c>
      <c r="D57" s="399">
        <v>2.6996511418836016</v>
      </c>
      <c r="E57" s="399" t="s">
        <v>66</v>
      </c>
      <c r="F57" s="399" t="s">
        <v>66</v>
      </c>
      <c r="G57" s="399">
        <v>4.5927193480465842</v>
      </c>
      <c r="H57" s="399" t="s">
        <v>66</v>
      </c>
      <c r="I57" s="399" t="s">
        <v>66</v>
      </c>
      <c r="J57" s="399">
        <v>4.4457335832217675</v>
      </c>
    </row>
    <row r="58" spans="1:10">
      <c r="A58" s="452" t="s">
        <v>429</v>
      </c>
      <c r="B58" s="870" t="s">
        <v>66</v>
      </c>
      <c r="C58" s="399" t="s">
        <v>66</v>
      </c>
      <c r="D58" s="399" t="s">
        <v>66</v>
      </c>
      <c r="E58" s="399" t="s">
        <v>66</v>
      </c>
      <c r="F58" s="399" t="s">
        <v>66</v>
      </c>
      <c r="G58" s="399" t="s">
        <v>66</v>
      </c>
      <c r="H58" s="399" t="s">
        <v>66</v>
      </c>
      <c r="I58" s="399" t="s">
        <v>66</v>
      </c>
      <c r="J58" s="399" t="s">
        <v>66</v>
      </c>
    </row>
    <row r="59" spans="1:10" hidden="1">
      <c r="A59" s="452" t="s">
        <v>431</v>
      </c>
      <c r="B59" s="399">
        <v>3.7430489722282458</v>
      </c>
      <c r="C59" s="399" t="s">
        <v>66</v>
      </c>
      <c r="D59" s="399" t="s">
        <v>66</v>
      </c>
      <c r="E59" s="399">
        <v>3.8596376793048988</v>
      </c>
      <c r="F59" s="399" t="s">
        <v>66</v>
      </c>
      <c r="G59" s="399" t="s">
        <v>66</v>
      </c>
      <c r="H59" s="399" t="s">
        <v>66</v>
      </c>
      <c r="I59" s="399" t="s">
        <v>66</v>
      </c>
      <c r="J59" s="399">
        <v>2.6803408726636277</v>
      </c>
    </row>
    <row r="60" spans="1:10" ht="3.15" customHeight="1">
      <c r="A60" s="452"/>
      <c r="B60" s="870" t="s">
        <v>66</v>
      </c>
      <c r="C60" s="399" t="s">
        <v>66</v>
      </c>
      <c r="D60" s="399" t="s">
        <v>66</v>
      </c>
      <c r="E60" s="399" t="s">
        <v>66</v>
      </c>
      <c r="F60" s="399" t="s">
        <v>66</v>
      </c>
      <c r="G60" s="399" t="s">
        <v>66</v>
      </c>
      <c r="H60" s="399" t="s">
        <v>66</v>
      </c>
      <c r="I60" s="399" t="s">
        <v>66</v>
      </c>
      <c r="J60" s="399" t="s">
        <v>66</v>
      </c>
    </row>
    <row r="61" spans="1:10">
      <c r="A61" s="449" t="s">
        <v>440</v>
      </c>
      <c r="B61" s="867">
        <v>1.6340036982307053</v>
      </c>
      <c r="C61" s="868">
        <v>30.205434631524863</v>
      </c>
      <c r="D61" s="868">
        <v>2.4615587697245984</v>
      </c>
      <c r="E61" s="868" t="s">
        <v>66</v>
      </c>
      <c r="F61" s="868" t="s">
        <v>66</v>
      </c>
      <c r="G61" s="868" t="s">
        <v>66</v>
      </c>
      <c r="H61" s="868" t="s">
        <v>66</v>
      </c>
      <c r="I61" s="868" t="s">
        <v>66</v>
      </c>
      <c r="J61" s="868">
        <v>2.3748272505827108</v>
      </c>
    </row>
    <row r="62" spans="1:10">
      <c r="A62" s="452" t="s">
        <v>353</v>
      </c>
      <c r="B62" s="870">
        <v>1.3041593561853734E-2</v>
      </c>
      <c r="C62" s="399">
        <v>100</v>
      </c>
      <c r="D62" s="399" t="s">
        <v>66</v>
      </c>
      <c r="E62" s="399" t="s">
        <v>66</v>
      </c>
      <c r="F62" s="399" t="s">
        <v>66</v>
      </c>
      <c r="G62" s="399" t="s">
        <v>66</v>
      </c>
      <c r="H62" s="399" t="s">
        <v>66</v>
      </c>
      <c r="I62" s="399" t="s">
        <v>66</v>
      </c>
      <c r="J62" s="399">
        <v>0.10078760195705136</v>
      </c>
    </row>
    <row r="63" spans="1:10">
      <c r="A63" s="452" t="s">
        <v>441</v>
      </c>
      <c r="B63" s="870">
        <v>2.2633096618858719</v>
      </c>
      <c r="C63" s="399">
        <v>26.263473236849055</v>
      </c>
      <c r="D63" s="399">
        <v>2.4615587697245984</v>
      </c>
      <c r="E63" s="399" t="s">
        <v>66</v>
      </c>
      <c r="F63" s="399" t="s">
        <v>66</v>
      </c>
      <c r="G63" s="399" t="s">
        <v>66</v>
      </c>
      <c r="H63" s="399" t="s">
        <v>66</v>
      </c>
      <c r="I63" s="399" t="s">
        <v>66</v>
      </c>
      <c r="J63" s="399">
        <v>2.4482577262798606</v>
      </c>
    </row>
    <row r="64" spans="1:10" hidden="1">
      <c r="A64" s="452" t="s">
        <v>431</v>
      </c>
      <c r="B64" s="870" t="s">
        <v>66</v>
      </c>
      <c r="C64" s="399" t="s">
        <v>66</v>
      </c>
      <c r="D64" s="399" t="s">
        <v>66</v>
      </c>
      <c r="E64" s="399" t="s">
        <v>66</v>
      </c>
      <c r="F64" s="399" t="s">
        <v>66</v>
      </c>
      <c r="G64" s="399" t="s">
        <v>66</v>
      </c>
      <c r="H64" s="399" t="s">
        <v>66</v>
      </c>
      <c r="I64" s="399" t="s">
        <v>66</v>
      </c>
      <c r="J64" s="399" t="s">
        <v>66</v>
      </c>
    </row>
    <row r="65" spans="1:10" ht="4.6500000000000004" customHeight="1">
      <c r="A65" s="462"/>
      <c r="B65" s="870" t="s">
        <v>66</v>
      </c>
      <c r="C65" s="399" t="s">
        <v>66</v>
      </c>
      <c r="D65" s="399" t="s">
        <v>66</v>
      </c>
      <c r="E65" s="399" t="s">
        <v>66</v>
      </c>
      <c r="F65" s="399" t="s">
        <v>66</v>
      </c>
      <c r="G65" s="399" t="s">
        <v>66</v>
      </c>
      <c r="H65" s="399" t="s">
        <v>66</v>
      </c>
      <c r="I65" s="399" t="s">
        <v>66</v>
      </c>
      <c r="J65" s="399" t="s">
        <v>66</v>
      </c>
    </row>
    <row r="66" spans="1:10" ht="22.65" customHeight="1">
      <c r="A66" s="464" t="s">
        <v>738</v>
      </c>
      <c r="B66" s="872">
        <v>4.7846151190984232</v>
      </c>
      <c r="C66" s="873">
        <v>6.8359086847905068</v>
      </c>
      <c r="D66" s="873">
        <v>3.7533755906687234</v>
      </c>
      <c r="E66" s="873">
        <v>8.8431972776607193</v>
      </c>
      <c r="F66" s="873">
        <v>4.6517185469521545</v>
      </c>
      <c r="G66" s="873">
        <v>6.1008784283397146</v>
      </c>
      <c r="H66" s="873">
        <v>10.486054704187838</v>
      </c>
      <c r="I66" s="873">
        <v>5.6944278455899715</v>
      </c>
      <c r="J66" s="873">
        <v>5.7216606755555697</v>
      </c>
    </row>
    <row r="67" spans="1:10" ht="4.6500000000000004" customHeight="1" thickBot="1">
      <c r="A67" s="467"/>
      <c r="B67" s="23"/>
      <c r="C67" s="23"/>
      <c r="D67" s="23"/>
      <c r="E67" s="23"/>
      <c r="F67" s="23"/>
      <c r="G67" s="23"/>
      <c r="H67" s="23"/>
      <c r="I67" s="23"/>
      <c r="J67" s="23"/>
    </row>
    <row r="68" spans="1:10">
      <c r="A68" s="15" t="s">
        <v>387</v>
      </c>
      <c r="B68" s="874"/>
      <c r="C68" s="743"/>
      <c r="D68" s="743"/>
      <c r="E68" s="743"/>
      <c r="F68" s="743"/>
      <c r="G68" s="743"/>
      <c r="H68" s="743"/>
      <c r="I68" s="743"/>
      <c r="J68" s="743"/>
    </row>
    <row r="69" spans="1:10" s="76" customFormat="1" ht="13.65" customHeight="1">
      <c r="A69" s="139" t="s">
        <v>357</v>
      </c>
      <c r="B69" s="85"/>
      <c r="C69" s="85"/>
      <c r="D69" s="85"/>
      <c r="E69" s="85"/>
      <c r="F69" s="85"/>
      <c r="G69" s="875"/>
      <c r="H69" s="875"/>
      <c r="I69" s="875"/>
      <c r="J69" s="875"/>
    </row>
    <row r="70" spans="1:10">
      <c r="A70" s="471" t="s">
        <v>326</v>
      </c>
      <c r="B70" s="471"/>
      <c r="C70" s="471"/>
      <c r="D70" s="471"/>
      <c r="E70" s="471"/>
      <c r="F70" s="471"/>
      <c r="G70" s="471"/>
      <c r="H70" s="471"/>
      <c r="I70" s="471"/>
      <c r="J70" s="471"/>
    </row>
    <row r="71" spans="1:10">
      <c r="A71" s="471"/>
      <c r="B71" s="471"/>
      <c r="C71" s="471"/>
      <c r="D71" s="471"/>
      <c r="E71" s="471"/>
      <c r="F71" s="471"/>
      <c r="G71" s="471"/>
      <c r="H71" s="471"/>
      <c r="I71" s="471"/>
      <c r="J71" s="471"/>
    </row>
    <row r="72" spans="1:10">
      <c r="A72" s="471"/>
      <c r="B72" s="471"/>
      <c r="C72" s="471"/>
      <c r="D72" s="471"/>
      <c r="E72" s="471"/>
      <c r="F72" s="471"/>
      <c r="G72" s="471"/>
      <c r="H72" s="471"/>
      <c r="I72" s="471"/>
      <c r="J72" s="471"/>
    </row>
    <row r="73" spans="1:10">
      <c r="B73" s="474"/>
      <c r="C73" s="474"/>
      <c r="D73" s="474"/>
      <c r="E73" s="474"/>
      <c r="F73" s="474"/>
      <c r="G73" s="474"/>
      <c r="H73" s="474"/>
      <c r="I73" s="474"/>
      <c r="J73" s="474"/>
    </row>
  </sheetData>
  <mergeCells count="4">
    <mergeCell ref="A2:J2"/>
    <mergeCell ref="A3:J3"/>
    <mergeCell ref="A4:J4"/>
    <mergeCell ref="A70:J72"/>
  </mergeCells>
  <hyperlinks>
    <hyperlink ref="A1" location="Índice!A1" display="Volver al Índice" xr:uid="{F332C48E-F1C2-412A-96FF-18585868AB8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D233-B57F-449E-97D7-4098E2E2EC54}">
  <sheetPr>
    <pageSetUpPr fitToPage="1"/>
  </sheetPr>
  <dimension ref="A1:F28"/>
  <sheetViews>
    <sheetView showGridLines="0" zoomScaleNormal="75" workbookViewId="0"/>
  </sheetViews>
  <sheetFormatPr baseColWidth="10" defaultColWidth="11.44140625" defaultRowHeight="13.2"/>
  <cols>
    <col min="1" max="1" width="47.88671875" style="810" customWidth="1"/>
    <col min="2" max="6" width="22.109375" style="810" customWidth="1"/>
    <col min="7" max="16384" width="11.44140625" style="810"/>
  </cols>
  <sheetData>
    <row r="1" spans="1:6" s="803" customFormat="1" ht="15" customHeight="1">
      <c r="A1" s="1194" t="s">
        <v>1028</v>
      </c>
      <c r="B1" s="801"/>
      <c r="C1" s="801"/>
      <c r="D1" s="801"/>
      <c r="E1" s="801"/>
      <c r="F1" s="802"/>
    </row>
    <row r="2" spans="1:6" s="805" customFormat="1" ht="38.25" customHeight="1">
      <c r="A2" s="804" t="s">
        <v>713</v>
      </c>
      <c r="B2" s="804"/>
      <c r="C2" s="804"/>
      <c r="D2" s="804"/>
      <c r="E2" s="804"/>
      <c r="F2" s="804"/>
    </row>
    <row r="3" spans="1:6" s="803" customFormat="1" ht="27.75" customHeight="1">
      <c r="A3" s="806">
        <v>45716</v>
      </c>
      <c r="B3" s="801"/>
      <c r="C3" s="807"/>
      <c r="D3" s="801"/>
      <c r="E3" s="801"/>
      <c r="F3" s="801"/>
    </row>
    <row r="4" spans="1:6" s="803" customFormat="1" ht="11.25" customHeight="1">
      <c r="A4" s="808"/>
      <c r="B4" s="808"/>
      <c r="C4" s="808"/>
      <c r="D4" s="808"/>
      <c r="E4" s="808"/>
      <c r="F4" s="809"/>
    </row>
    <row r="5" spans="1:6" ht="14.25" customHeight="1" thickBot="1">
      <c r="B5" s="811"/>
      <c r="C5" s="811"/>
      <c r="D5" s="811"/>
      <c r="E5" s="811"/>
      <c r="F5" s="811"/>
    </row>
    <row r="6" spans="1:6" s="814" customFormat="1" ht="18.75" customHeight="1">
      <c r="A6" s="812" t="s">
        <v>1</v>
      </c>
      <c r="B6" s="813" t="s">
        <v>714</v>
      </c>
      <c r="C6" s="813"/>
      <c r="D6" s="813"/>
      <c r="E6" s="813"/>
      <c r="F6" s="812" t="s">
        <v>715</v>
      </c>
    </row>
    <row r="7" spans="1:6" s="814" customFormat="1" ht="24.75" customHeight="1">
      <c r="A7" s="815"/>
      <c r="B7" s="816" t="s">
        <v>716</v>
      </c>
      <c r="C7" s="816" t="s">
        <v>717</v>
      </c>
      <c r="D7" s="816" t="s">
        <v>718</v>
      </c>
      <c r="E7" s="816" t="s">
        <v>719</v>
      </c>
      <c r="F7" s="815"/>
    </row>
    <row r="8" spans="1:6" s="814" customFormat="1" ht="19.5" customHeight="1">
      <c r="A8" s="817"/>
      <c r="B8" s="818"/>
      <c r="C8" s="818"/>
      <c r="D8" s="818"/>
      <c r="E8" s="818"/>
      <c r="F8" s="819"/>
    </row>
    <row r="9" spans="1:6" ht="6.75" customHeight="1">
      <c r="A9" s="820"/>
      <c r="B9" s="821"/>
      <c r="C9" s="821"/>
      <c r="D9" s="821"/>
      <c r="E9" s="821"/>
    </row>
    <row r="10" spans="1:6" s="825" customFormat="1" ht="21.15" customHeight="1">
      <c r="A10" s="822" t="s">
        <v>28</v>
      </c>
      <c r="B10" s="823">
        <v>8.1837759576535536</v>
      </c>
      <c r="C10" s="823">
        <v>6.0540639968631282</v>
      </c>
      <c r="D10" s="823">
        <v>4.4930911372413789</v>
      </c>
      <c r="E10" s="823">
        <v>3.1271744964011106</v>
      </c>
      <c r="F10" s="824">
        <v>4.78</v>
      </c>
    </row>
    <row r="11" spans="1:6" s="825" customFormat="1" ht="21.15" customHeight="1">
      <c r="A11" s="826" t="s">
        <v>29</v>
      </c>
      <c r="B11" s="823">
        <v>6.26182168787469</v>
      </c>
      <c r="C11" s="823">
        <v>5.147271459987687</v>
      </c>
      <c r="D11" s="823">
        <v>4.5469267908532052</v>
      </c>
      <c r="E11" s="823">
        <v>3.9705799964782811</v>
      </c>
      <c r="F11" s="824">
        <v>6.84</v>
      </c>
    </row>
    <row r="12" spans="1:6" s="825" customFormat="1" ht="21.15" customHeight="1">
      <c r="A12" s="826" t="s">
        <v>30</v>
      </c>
      <c r="B12" s="823">
        <v>8.4341585849338365</v>
      </c>
      <c r="C12" s="823">
        <v>5.8276612091899507</v>
      </c>
      <c r="D12" s="823">
        <v>4.0655569808158685</v>
      </c>
      <c r="E12" s="823">
        <v>2.6630430196639043</v>
      </c>
      <c r="F12" s="824">
        <v>3.75</v>
      </c>
    </row>
    <row r="13" spans="1:6" s="825" customFormat="1" ht="21.15" customHeight="1">
      <c r="A13" s="826" t="s">
        <v>31</v>
      </c>
      <c r="B13" s="823">
        <v>10.117506168821585</v>
      </c>
      <c r="C13" s="823">
        <v>7.4938724471963063</v>
      </c>
      <c r="D13" s="823">
        <v>5.6860452631881495</v>
      </c>
      <c r="E13" s="823">
        <v>4.2577937385913653</v>
      </c>
      <c r="F13" s="824">
        <v>8.84</v>
      </c>
    </row>
    <row r="14" spans="1:6" s="825" customFormat="1" ht="21.15" customHeight="1">
      <c r="A14" s="826" t="s">
        <v>32</v>
      </c>
      <c r="B14" s="823">
        <v>7.9191609290274929</v>
      </c>
      <c r="C14" s="823">
        <v>5.8387959677121026</v>
      </c>
      <c r="D14" s="823">
        <v>4.1726876059811175</v>
      </c>
      <c r="E14" s="823">
        <v>2.5575945295328939</v>
      </c>
      <c r="F14" s="824">
        <v>4.6500000000000004</v>
      </c>
    </row>
    <row r="15" spans="1:6" s="825" customFormat="1" ht="21.15" customHeight="1">
      <c r="A15" s="826" t="s">
        <v>33</v>
      </c>
      <c r="B15" s="823">
        <v>8.6068016521604704</v>
      </c>
      <c r="C15" s="823">
        <v>5.7525742663124424</v>
      </c>
      <c r="D15" s="823">
        <v>4.4381991242851822</v>
      </c>
      <c r="E15" s="823">
        <v>3.8232052853808396</v>
      </c>
      <c r="F15" s="824">
        <v>6.1</v>
      </c>
    </row>
    <row r="16" spans="1:6" s="825" customFormat="1" ht="21.15" customHeight="1">
      <c r="A16" s="826" t="s">
        <v>34</v>
      </c>
      <c r="B16" s="823">
        <v>10.615099066596011</v>
      </c>
      <c r="C16" s="823">
        <v>8.4732243118302186</v>
      </c>
      <c r="D16" s="823">
        <v>7.2253024120182623</v>
      </c>
      <c r="E16" s="823">
        <v>6.1060015394957281</v>
      </c>
      <c r="F16" s="824">
        <v>10.49</v>
      </c>
    </row>
    <row r="17" spans="1:6" s="825" customFormat="1" ht="21.15" customHeight="1">
      <c r="A17" s="826" t="s">
        <v>35</v>
      </c>
      <c r="B17" s="823">
        <v>5.6943687569268704</v>
      </c>
      <c r="C17" s="823">
        <v>3.4483309745022188</v>
      </c>
      <c r="D17" s="823">
        <v>2.5726969875294556</v>
      </c>
      <c r="E17" s="823">
        <v>1.8853455943944337</v>
      </c>
      <c r="F17" s="824">
        <v>5.69</v>
      </c>
    </row>
    <row r="18" spans="1:6" s="825" customFormat="1" ht="24" customHeight="1">
      <c r="A18" s="827" t="s">
        <v>36</v>
      </c>
      <c r="B18" s="824">
        <v>7.8062081377943464</v>
      </c>
      <c r="C18" s="824">
        <v>5.8095344922906937</v>
      </c>
      <c r="D18" s="824">
        <v>4.5672771819964701</v>
      </c>
      <c r="E18" s="824">
        <v>3.5397444846840846</v>
      </c>
      <c r="F18" s="824">
        <v>5.72</v>
      </c>
    </row>
    <row r="19" spans="1:6" ht="6.75" customHeight="1" thickBot="1">
      <c r="A19" s="828"/>
      <c r="B19" s="829"/>
      <c r="C19" s="829"/>
      <c r="D19" s="829"/>
      <c r="E19" s="829"/>
      <c r="F19" s="829"/>
    </row>
    <row r="20" spans="1:6" ht="4.6500000000000004" customHeight="1">
      <c r="A20" s="830"/>
      <c r="B20" s="831"/>
      <c r="C20" s="831"/>
      <c r="D20" s="831"/>
      <c r="E20" s="831"/>
      <c r="F20" s="832"/>
    </row>
    <row r="21" spans="1:6" s="835" customFormat="1" ht="14.25" customHeight="1">
      <c r="A21" s="833" t="s">
        <v>720</v>
      </c>
      <c r="B21" s="833"/>
      <c r="C21" s="833"/>
      <c r="D21" s="833"/>
      <c r="E21" s="833"/>
      <c r="F21" s="834"/>
    </row>
    <row r="22" spans="1:6">
      <c r="A22" s="836" t="s">
        <v>721</v>
      </c>
      <c r="B22" s="836"/>
      <c r="C22" s="836"/>
      <c r="D22" s="836"/>
      <c r="E22" s="836"/>
      <c r="F22" s="832"/>
    </row>
    <row r="23" spans="1:6">
      <c r="A23" s="836" t="s">
        <v>722</v>
      </c>
      <c r="B23" s="837"/>
      <c r="C23" s="836"/>
      <c r="D23" s="836"/>
      <c r="E23" s="836"/>
      <c r="F23" s="832"/>
    </row>
    <row r="24" spans="1:6">
      <c r="A24" s="836" t="s">
        <v>723</v>
      </c>
      <c r="B24" s="837"/>
      <c r="C24" s="836"/>
      <c r="D24" s="836"/>
      <c r="E24" s="836"/>
      <c r="F24" s="832"/>
    </row>
    <row r="25" spans="1:6">
      <c r="A25" s="95"/>
      <c r="B25" s="837"/>
      <c r="C25" s="836"/>
      <c r="D25" s="836"/>
      <c r="E25" s="836"/>
      <c r="F25" s="832"/>
    </row>
    <row r="26" spans="1:6">
      <c r="A26" s="95"/>
      <c r="B26" s="837"/>
      <c r="C26" s="832"/>
      <c r="D26" s="832"/>
      <c r="E26" s="832"/>
      <c r="F26" s="832"/>
    </row>
    <row r="27" spans="1:6">
      <c r="A27" s="95"/>
      <c r="B27" s="832"/>
      <c r="C27" s="832"/>
      <c r="D27" s="832"/>
      <c r="E27" s="832"/>
      <c r="F27" s="832"/>
    </row>
    <row r="28" spans="1:6">
      <c r="A28" s="832"/>
      <c r="B28" s="832"/>
      <c r="C28" s="832"/>
      <c r="D28" s="832"/>
      <c r="E28" s="832"/>
      <c r="F28" s="832"/>
    </row>
  </sheetData>
  <mergeCells count="9">
    <mergeCell ref="A21:E21"/>
    <mergeCell ref="A2:F2"/>
    <mergeCell ref="A4:E4"/>
    <mergeCell ref="A6:A8"/>
    <mergeCell ref="F6:F8"/>
    <mergeCell ref="B7:B8"/>
    <mergeCell ref="C7:C8"/>
    <mergeCell ref="D7:D8"/>
    <mergeCell ref="E7:E8"/>
  </mergeCells>
  <hyperlinks>
    <hyperlink ref="A1" location="Índice!A1" display="Volver al Índice" xr:uid="{E7C0E1BB-747D-4EF4-AB17-A8E0A1CFD23F}"/>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B279-99DA-4588-B453-E47F6399F69D}">
  <dimension ref="A1:W20"/>
  <sheetViews>
    <sheetView showGridLines="0" zoomScaleNormal="100" workbookViewId="0">
      <selection sqref="A1:H1"/>
    </sheetView>
  </sheetViews>
  <sheetFormatPr baseColWidth="10" defaultColWidth="11.44140625" defaultRowHeight="13.8"/>
  <cols>
    <col min="1" max="1" width="32.44140625" style="754" customWidth="1"/>
    <col min="2" max="11" width="12.44140625" style="754" customWidth="1"/>
    <col min="12" max="12" width="12.44140625" style="754" bestFit="1" customWidth="1"/>
    <col min="13" max="13" width="12.109375" style="754" customWidth="1"/>
    <col min="14" max="15" width="11.44140625" style="754" customWidth="1"/>
    <col min="16" max="16" width="14.44140625" style="754" customWidth="1"/>
    <col min="17" max="17" width="22" style="754" customWidth="1"/>
    <col min="18" max="19" width="15.44140625" style="754" customWidth="1"/>
    <col min="20" max="20" width="14" style="754" customWidth="1"/>
    <col min="21" max="21" width="14.109375" style="754" customWidth="1"/>
    <col min="22" max="22" width="13.109375" style="754" customWidth="1"/>
    <col min="23" max="23" width="14.44140625" style="754" customWidth="1"/>
    <col min="24" max="16384" width="11.44140625" style="754"/>
  </cols>
  <sheetData>
    <row r="1" spans="1:23">
      <c r="A1" s="1197" t="s">
        <v>1028</v>
      </c>
      <c r="B1" s="1197"/>
      <c r="C1" s="1197"/>
      <c r="D1" s="1197"/>
      <c r="E1" s="1197"/>
      <c r="F1" s="1197"/>
      <c r="G1" s="1197"/>
      <c r="H1" s="1197"/>
      <c r="I1" s="941"/>
    </row>
    <row r="2" spans="1:23" s="757" customFormat="1" ht="28.2">
      <c r="A2" s="755" t="s">
        <v>773</v>
      </c>
      <c r="B2" s="755"/>
      <c r="C2" s="755"/>
      <c r="D2" s="755"/>
      <c r="E2" s="755"/>
      <c r="F2" s="755"/>
      <c r="G2" s="755"/>
      <c r="H2" s="755"/>
      <c r="I2" s="755"/>
      <c r="J2" s="755"/>
      <c r="K2" s="755"/>
      <c r="L2" s="942"/>
      <c r="M2" s="942"/>
      <c r="N2" s="942"/>
      <c r="O2" s="942"/>
      <c r="P2" s="942"/>
      <c r="Q2" s="942"/>
      <c r="R2" s="942"/>
      <c r="S2" s="942"/>
      <c r="T2" s="942"/>
      <c r="U2" s="942"/>
      <c r="V2" s="942"/>
      <c r="W2" s="942"/>
    </row>
    <row r="3" spans="1:23" ht="17.399999999999999">
      <c r="A3" s="943">
        <v>45716</v>
      </c>
      <c r="B3" s="943"/>
      <c r="C3" s="943"/>
      <c r="D3" s="943"/>
      <c r="E3" s="943"/>
      <c r="F3" s="943"/>
      <c r="G3" s="943"/>
      <c r="H3" s="943"/>
      <c r="I3" s="943"/>
      <c r="J3" s="943"/>
      <c r="K3" s="943"/>
      <c r="L3" s="944"/>
      <c r="M3" s="945"/>
      <c r="N3" s="945"/>
      <c r="O3" s="945"/>
      <c r="P3" s="945"/>
      <c r="Q3" s="945"/>
      <c r="R3" s="945"/>
      <c r="S3" s="945"/>
      <c r="T3" s="945"/>
      <c r="U3" s="945"/>
      <c r="V3" s="945"/>
      <c r="W3" s="945"/>
    </row>
    <row r="4" spans="1:23" s="947" customFormat="1" ht="19.5" customHeight="1">
      <c r="A4" s="946" t="s">
        <v>774</v>
      </c>
      <c r="B4" s="946"/>
      <c r="C4" s="946"/>
      <c r="D4" s="946"/>
      <c r="E4" s="946"/>
      <c r="F4" s="946"/>
      <c r="G4" s="946"/>
      <c r="H4" s="946"/>
      <c r="I4" s="946"/>
      <c r="J4" s="946"/>
      <c r="K4" s="946"/>
    </row>
    <row r="5" spans="1:23" s="947" customFormat="1" ht="19.5" customHeight="1" thickBot="1">
      <c r="A5" s="948"/>
      <c r="B5" s="948"/>
      <c r="C5" s="948"/>
      <c r="D5" s="948"/>
      <c r="E5" s="948"/>
      <c r="F5" s="948"/>
      <c r="G5" s="948"/>
      <c r="H5" s="948"/>
      <c r="I5" s="948"/>
      <c r="J5" s="948"/>
      <c r="K5" s="948"/>
    </row>
    <row r="6" spans="1:23" ht="39.75" customHeight="1">
      <c r="A6" s="763" t="s">
        <v>378</v>
      </c>
      <c r="B6" s="949" t="s">
        <v>775</v>
      </c>
      <c r="C6" s="949"/>
      <c r="D6" s="949"/>
      <c r="E6" s="949"/>
      <c r="F6" s="949"/>
      <c r="G6" s="950" t="s">
        <v>776</v>
      </c>
      <c r="H6" s="950" t="s">
        <v>777</v>
      </c>
      <c r="I6" s="950" t="s">
        <v>778</v>
      </c>
      <c r="J6" s="950" t="s">
        <v>779</v>
      </c>
      <c r="K6" s="763" t="s">
        <v>780</v>
      </c>
    </row>
    <row r="7" spans="1:23" ht="57.75" customHeight="1">
      <c r="A7" s="773"/>
      <c r="B7" s="770" t="s">
        <v>781</v>
      </c>
      <c r="C7" s="770" t="s">
        <v>782</v>
      </c>
      <c r="D7" s="770" t="s">
        <v>783</v>
      </c>
      <c r="E7" s="770" t="s">
        <v>784</v>
      </c>
      <c r="F7" s="766" t="s">
        <v>99</v>
      </c>
      <c r="G7" s="951"/>
      <c r="H7" s="951"/>
      <c r="I7" s="951"/>
      <c r="J7" s="951"/>
      <c r="K7" s="773"/>
    </row>
    <row r="8" spans="1:23" ht="11.25" customHeight="1">
      <c r="A8" s="952"/>
      <c r="B8" s="953"/>
      <c r="C8" s="953"/>
      <c r="D8" s="953"/>
      <c r="E8" s="953"/>
      <c r="F8" s="953"/>
      <c r="G8" s="953"/>
      <c r="H8" s="953"/>
      <c r="I8" s="953"/>
      <c r="J8" s="953"/>
      <c r="K8" s="953"/>
      <c r="L8" s="954"/>
      <c r="M8" s="955"/>
      <c r="N8" s="955"/>
    </row>
    <row r="9" spans="1:23" ht="20.100000000000001" customHeight="1">
      <c r="A9" s="21" t="s">
        <v>28</v>
      </c>
      <c r="B9" s="956">
        <v>0</v>
      </c>
      <c r="C9" s="956">
        <v>0</v>
      </c>
      <c r="D9" s="956">
        <v>1.0954877576288176</v>
      </c>
      <c r="E9" s="956">
        <v>8.9812739522204359E-3</v>
      </c>
      <c r="F9" s="956">
        <v>1.1044690744799528</v>
      </c>
      <c r="G9" s="956">
        <v>4.4851931037926354E-2</v>
      </c>
      <c r="H9" s="956">
        <v>0</v>
      </c>
      <c r="I9" s="956">
        <v>0.48412811248761312</v>
      </c>
      <c r="J9" s="956">
        <v>98.366550796196677</v>
      </c>
      <c r="K9" s="957">
        <v>2331061.2850000001</v>
      </c>
      <c r="L9" s="954"/>
      <c r="M9" s="955"/>
      <c r="N9" s="955"/>
    </row>
    <row r="10" spans="1:23" ht="20.100000000000001" customHeight="1">
      <c r="A10" s="21" t="s">
        <v>29</v>
      </c>
      <c r="B10" s="956">
        <v>0</v>
      </c>
      <c r="C10" s="956">
        <v>0</v>
      </c>
      <c r="D10" s="956">
        <v>0.34140026988339062</v>
      </c>
      <c r="E10" s="956">
        <v>0</v>
      </c>
      <c r="F10" s="956">
        <v>0.34140026988339062</v>
      </c>
      <c r="G10" s="956">
        <v>1.1301761866969039E-3</v>
      </c>
      <c r="H10" s="956">
        <v>0</v>
      </c>
      <c r="I10" s="956">
        <v>22.241329819913346</v>
      </c>
      <c r="J10" s="956">
        <v>77.416139691297474</v>
      </c>
      <c r="K10" s="957">
        <v>2340873.9550000001</v>
      </c>
      <c r="L10" s="954"/>
      <c r="M10" s="955"/>
      <c r="N10" s="955"/>
    </row>
    <row r="11" spans="1:23" ht="20.100000000000001" customHeight="1">
      <c r="A11" s="21" t="s">
        <v>30</v>
      </c>
      <c r="B11" s="956">
        <v>0</v>
      </c>
      <c r="C11" s="956">
        <v>0</v>
      </c>
      <c r="D11" s="956">
        <v>9.6747779740155888</v>
      </c>
      <c r="E11" s="956">
        <v>0</v>
      </c>
      <c r="F11" s="956">
        <v>9.6747779740155888</v>
      </c>
      <c r="G11" s="956">
        <v>15.170671854737172</v>
      </c>
      <c r="H11" s="956">
        <v>0</v>
      </c>
      <c r="I11" s="956">
        <v>1.8187664433940507</v>
      </c>
      <c r="J11" s="956">
        <v>73.335783651212097</v>
      </c>
      <c r="K11" s="957">
        <v>1304783.0900000001</v>
      </c>
      <c r="L11" s="954"/>
      <c r="M11" s="955"/>
      <c r="N11" s="955"/>
    </row>
    <row r="12" spans="1:23" ht="20.100000000000001" customHeight="1">
      <c r="A12" s="21" t="s">
        <v>31</v>
      </c>
      <c r="B12" s="956">
        <v>4.7847862706070039E-3</v>
      </c>
      <c r="C12" s="956">
        <v>0</v>
      </c>
      <c r="D12" s="956">
        <v>4.041039092703852E-2</v>
      </c>
      <c r="E12" s="956">
        <v>19.651206688886226</v>
      </c>
      <c r="F12" s="956">
        <v>19.6964023445625</v>
      </c>
      <c r="G12" s="956">
        <v>0</v>
      </c>
      <c r="H12" s="956">
        <v>0</v>
      </c>
      <c r="I12" s="956">
        <v>2.3545454759030006E-2</v>
      </c>
      <c r="J12" s="956">
        <v>80.280052200678469</v>
      </c>
      <c r="K12" s="957">
        <v>208995.75099999999</v>
      </c>
    </row>
    <row r="13" spans="1:23" ht="20.100000000000001" customHeight="1">
      <c r="A13" s="21" t="s">
        <v>32</v>
      </c>
      <c r="B13" s="956">
        <v>0.76164767666581057</v>
      </c>
      <c r="C13" s="956">
        <v>0</v>
      </c>
      <c r="D13" s="956">
        <v>0</v>
      </c>
      <c r="E13" s="956">
        <v>0</v>
      </c>
      <c r="F13" s="956">
        <v>0.76164767666581057</v>
      </c>
      <c r="G13" s="956">
        <v>0</v>
      </c>
      <c r="H13" s="956">
        <v>0</v>
      </c>
      <c r="I13" s="956">
        <v>0</v>
      </c>
      <c r="J13" s="956">
        <v>99.238352323334183</v>
      </c>
      <c r="K13" s="957">
        <v>1509882.7649999999</v>
      </c>
    </row>
    <row r="14" spans="1:23" ht="20.100000000000001" customHeight="1">
      <c r="A14" s="21" t="s">
        <v>667</v>
      </c>
      <c r="B14" s="956">
        <v>0</v>
      </c>
      <c r="C14" s="956">
        <v>0</v>
      </c>
      <c r="D14" s="956">
        <v>0</v>
      </c>
      <c r="E14" s="956">
        <v>0</v>
      </c>
      <c r="F14" s="956">
        <v>0</v>
      </c>
      <c r="G14" s="956">
        <v>0</v>
      </c>
      <c r="H14" s="956">
        <v>1.8269039309026285</v>
      </c>
      <c r="I14" s="956">
        <v>98.173096069097369</v>
      </c>
      <c r="J14" s="956">
        <v>0</v>
      </c>
      <c r="K14" s="957">
        <v>1565795.361</v>
      </c>
    </row>
    <row r="15" spans="1:23" ht="20.100000000000001" customHeight="1">
      <c r="A15" s="21" t="s">
        <v>34</v>
      </c>
      <c r="B15" s="956">
        <v>8.5410708094453225E-2</v>
      </c>
      <c r="C15" s="956">
        <v>0</v>
      </c>
      <c r="D15" s="956">
        <v>1.959338071583969</v>
      </c>
      <c r="E15" s="956">
        <v>7.1922679056490024E-2</v>
      </c>
      <c r="F15" s="956">
        <v>2.1166716476481735</v>
      </c>
      <c r="G15" s="956">
        <v>0</v>
      </c>
      <c r="H15" s="956">
        <v>0</v>
      </c>
      <c r="I15" s="956">
        <v>0</v>
      </c>
      <c r="J15" s="956">
        <v>97.883328163438563</v>
      </c>
      <c r="K15" s="957">
        <v>529343.46299999999</v>
      </c>
    </row>
    <row r="16" spans="1:23" ht="20.100000000000001" customHeight="1">
      <c r="A16" s="21" t="s">
        <v>35</v>
      </c>
      <c r="B16" s="956">
        <v>0</v>
      </c>
      <c r="C16" s="956">
        <v>0</v>
      </c>
      <c r="D16" s="956">
        <v>0</v>
      </c>
      <c r="E16" s="956">
        <v>0</v>
      </c>
      <c r="F16" s="956">
        <v>0</v>
      </c>
      <c r="G16" s="956">
        <v>17.156190717116122</v>
      </c>
      <c r="H16" s="956">
        <v>0</v>
      </c>
      <c r="I16" s="956">
        <v>0</v>
      </c>
      <c r="J16" s="956">
        <v>82.843809282883882</v>
      </c>
      <c r="K16" s="957">
        <v>312026.71899999998</v>
      </c>
    </row>
    <row r="17" spans="1:12" ht="24.75" customHeight="1" thickBot="1">
      <c r="A17" s="614" t="s">
        <v>36</v>
      </c>
      <c r="B17" s="958">
        <v>0.11840428919013576</v>
      </c>
      <c r="C17" s="958">
        <v>0</v>
      </c>
      <c r="D17" s="958">
        <v>1.6848777332221676</v>
      </c>
      <c r="E17" s="958">
        <v>0.41236508768003455</v>
      </c>
      <c r="F17" s="958">
        <v>2.2156471199906211</v>
      </c>
      <c r="G17" s="958">
        <v>2.4997939491775591</v>
      </c>
      <c r="H17" s="958">
        <v>0.28314609299155874</v>
      </c>
      <c r="I17" s="958">
        <v>20.716084280573856</v>
      </c>
      <c r="J17" s="958">
        <v>74.285328547368124</v>
      </c>
      <c r="K17" s="959">
        <v>10102762.392999999</v>
      </c>
      <c r="L17" s="960"/>
    </row>
    <row r="18" spans="1:12" ht="7.5" customHeight="1"/>
    <row r="19" spans="1:12">
      <c r="A19" s="961" t="s">
        <v>785</v>
      </c>
    </row>
    <row r="20" spans="1:12">
      <c r="A20" s="95"/>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2900D85A-D4CB-4551-9F9F-4B2ECDA7FDB4}"/>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C551-54CB-450B-B9A2-934F3E5B6676}">
  <dimension ref="A1:L36"/>
  <sheetViews>
    <sheetView showGridLines="0" zoomScaleNormal="75" workbookViewId="0"/>
  </sheetViews>
  <sheetFormatPr baseColWidth="10" defaultColWidth="11.44140625" defaultRowHeight="13.2"/>
  <cols>
    <col min="1" max="1" width="36.44140625" style="7" customWidth="1"/>
    <col min="2" max="9" width="10.44140625" style="7" customWidth="1"/>
    <col min="10" max="10" width="13.44140625" style="7" customWidth="1"/>
    <col min="11" max="16384" width="11.44140625" style="7"/>
  </cols>
  <sheetData>
    <row r="1" spans="1:12" s="787" customFormat="1" ht="18.600000000000001">
      <c r="A1" s="1194" t="s">
        <v>1028</v>
      </c>
      <c r="B1" s="1"/>
      <c r="C1" s="1"/>
      <c r="D1" s="1"/>
      <c r="E1" s="1"/>
      <c r="F1" s="1"/>
      <c r="G1" s="1"/>
      <c r="H1" s="1"/>
      <c r="I1" s="1"/>
      <c r="J1" s="1"/>
    </row>
    <row r="2" spans="1:12" ht="74.25" customHeight="1">
      <c r="A2" s="441" t="s">
        <v>691</v>
      </c>
      <c r="B2" s="441"/>
      <c r="C2" s="441"/>
      <c r="D2" s="441"/>
      <c r="E2" s="441"/>
      <c r="F2" s="441"/>
      <c r="G2" s="441"/>
      <c r="H2" s="441"/>
      <c r="I2" s="441"/>
      <c r="J2" s="441"/>
    </row>
    <row r="3" spans="1:12" ht="17.399999999999999">
      <c r="A3" s="124">
        <v>45716</v>
      </c>
      <c r="B3" s="124"/>
      <c r="C3" s="124"/>
      <c r="D3" s="124"/>
      <c r="E3" s="124"/>
      <c r="F3" s="124"/>
      <c r="G3" s="124"/>
      <c r="H3" s="124"/>
      <c r="I3" s="124"/>
      <c r="J3" s="124"/>
    </row>
    <row r="4" spans="1:12" ht="20.25" customHeight="1">
      <c r="A4" s="387" t="s">
        <v>69</v>
      </c>
      <c r="B4" s="387"/>
      <c r="C4" s="387"/>
      <c r="D4" s="387"/>
      <c r="E4" s="387"/>
      <c r="F4" s="387"/>
      <c r="G4" s="387"/>
      <c r="H4" s="387"/>
      <c r="I4" s="387"/>
      <c r="J4" s="387"/>
    </row>
    <row r="5" spans="1:12" ht="14.4" thickBot="1">
      <c r="A5" s="94"/>
      <c r="B5" s="94"/>
      <c r="C5" s="94"/>
      <c r="D5" s="94"/>
      <c r="E5" s="94"/>
      <c r="F5" s="94"/>
      <c r="G5" s="94"/>
      <c r="H5" s="94"/>
      <c r="I5" s="94"/>
      <c r="J5" s="94"/>
    </row>
    <row r="6" spans="1:12" ht="47.25" customHeight="1">
      <c r="A6" s="182" t="s">
        <v>692</v>
      </c>
      <c r="B6" s="432" t="s">
        <v>693</v>
      </c>
      <c r="C6" s="432" t="s">
        <v>29</v>
      </c>
      <c r="D6" s="432" t="s">
        <v>30</v>
      </c>
      <c r="E6" s="432" t="s">
        <v>31</v>
      </c>
      <c r="F6" s="432" t="s">
        <v>32</v>
      </c>
      <c r="G6" s="432" t="s">
        <v>33</v>
      </c>
      <c r="H6" s="432" t="s">
        <v>34</v>
      </c>
      <c r="I6" s="432" t="s">
        <v>35</v>
      </c>
      <c r="J6" s="182" t="s">
        <v>694</v>
      </c>
    </row>
    <row r="7" spans="1:12" ht="9.75" customHeight="1">
      <c r="A7" s="94"/>
      <c r="B7" s="788"/>
      <c r="C7" s="788"/>
      <c r="D7" s="788"/>
      <c r="E7" s="788"/>
      <c r="F7" s="788"/>
      <c r="G7" s="788"/>
      <c r="H7" s="788"/>
      <c r="I7" s="788"/>
      <c r="J7" s="789"/>
    </row>
    <row r="8" spans="1:12" s="25" customFormat="1" ht="20.100000000000001" customHeight="1">
      <c r="A8" s="21" t="s">
        <v>362</v>
      </c>
      <c r="B8" s="790">
        <v>104.71102999999999</v>
      </c>
      <c r="C8" s="790">
        <v>484918.65633999999</v>
      </c>
      <c r="D8" s="790">
        <v>351.17993000000001</v>
      </c>
      <c r="E8" s="790">
        <v>20699.945650000001</v>
      </c>
      <c r="F8" s="790">
        <v>0</v>
      </c>
      <c r="G8" s="790">
        <v>7808.9660299999996</v>
      </c>
      <c r="H8" s="790">
        <v>26110.35384</v>
      </c>
      <c r="I8" s="790">
        <v>8836.82618</v>
      </c>
      <c r="J8" s="791">
        <v>548830.63899999997</v>
      </c>
    </row>
    <row r="9" spans="1:12" s="25" customFormat="1" ht="20.100000000000001" customHeight="1">
      <c r="A9" s="21" t="s">
        <v>363</v>
      </c>
      <c r="B9" s="790">
        <v>53.744970000000002</v>
      </c>
      <c r="C9" s="790">
        <v>4245.8191299999999</v>
      </c>
      <c r="D9" s="790">
        <v>0</v>
      </c>
      <c r="E9" s="790">
        <v>0</v>
      </c>
      <c r="F9" s="790">
        <v>0</v>
      </c>
      <c r="G9" s="790">
        <v>26052.154559999999</v>
      </c>
      <c r="H9" s="790">
        <v>1188.3117099999999</v>
      </c>
      <c r="I9" s="790">
        <v>25</v>
      </c>
      <c r="J9" s="791">
        <v>31565.03037</v>
      </c>
      <c r="L9" s="792"/>
    </row>
    <row r="10" spans="1:12" s="25" customFormat="1" ht="20.100000000000001" customHeight="1">
      <c r="A10" s="21" t="s">
        <v>364</v>
      </c>
      <c r="B10" s="790">
        <v>1066.6448399999999</v>
      </c>
      <c r="C10" s="790">
        <v>98500.298999999999</v>
      </c>
      <c r="D10" s="790">
        <v>1433.48919</v>
      </c>
      <c r="E10" s="790">
        <v>13074.8786</v>
      </c>
      <c r="F10" s="790">
        <v>0</v>
      </c>
      <c r="G10" s="790">
        <v>11517.09374</v>
      </c>
      <c r="H10" s="790">
        <v>39624.810790000003</v>
      </c>
      <c r="I10" s="790">
        <v>69407.676560000007</v>
      </c>
      <c r="J10" s="791">
        <v>234624.89272</v>
      </c>
    </row>
    <row r="11" spans="1:12" s="25" customFormat="1" ht="20.100000000000001" customHeight="1">
      <c r="A11" s="21" t="s">
        <v>695</v>
      </c>
      <c r="B11" s="790">
        <v>0.19880999999999999</v>
      </c>
      <c r="C11" s="790">
        <v>2127.02747</v>
      </c>
      <c r="D11" s="790">
        <v>0</v>
      </c>
      <c r="E11" s="790">
        <v>0</v>
      </c>
      <c r="F11" s="790">
        <v>0</v>
      </c>
      <c r="G11" s="790">
        <v>1097.1432500000001</v>
      </c>
      <c r="H11" s="790">
        <v>77.120909999999995</v>
      </c>
      <c r="I11" s="790">
        <v>0</v>
      </c>
      <c r="J11" s="791">
        <v>3301.49044</v>
      </c>
    </row>
    <row r="12" spans="1:12" s="25" customFormat="1" ht="20.100000000000001" customHeight="1">
      <c r="A12" s="21" t="s">
        <v>696</v>
      </c>
      <c r="B12" s="790">
        <v>0</v>
      </c>
      <c r="C12" s="790">
        <v>4851.9829399999999</v>
      </c>
      <c r="D12" s="790">
        <v>0</v>
      </c>
      <c r="E12" s="790">
        <v>0</v>
      </c>
      <c r="F12" s="790">
        <v>0</v>
      </c>
      <c r="G12" s="790">
        <v>778.94350999999995</v>
      </c>
      <c r="H12" s="790">
        <v>390.67496999999997</v>
      </c>
      <c r="I12" s="790">
        <v>1735.05486</v>
      </c>
      <c r="J12" s="791">
        <v>7756.6562800000002</v>
      </c>
    </row>
    <row r="13" spans="1:12" s="25" customFormat="1" ht="20.100000000000001" customHeight="1">
      <c r="A13" s="21" t="s">
        <v>697</v>
      </c>
      <c r="B13" s="790">
        <v>22.712669999999999</v>
      </c>
      <c r="C13" s="790">
        <v>71519.639800000004</v>
      </c>
      <c r="D13" s="790">
        <v>133.86671000000001</v>
      </c>
      <c r="E13" s="790">
        <v>0</v>
      </c>
      <c r="F13" s="790">
        <v>0</v>
      </c>
      <c r="G13" s="790">
        <v>19379.648099999999</v>
      </c>
      <c r="H13" s="790">
        <v>21935.74639</v>
      </c>
      <c r="I13" s="790">
        <v>892.09316000000001</v>
      </c>
      <c r="J13" s="791">
        <v>113883.70683000001</v>
      </c>
    </row>
    <row r="14" spans="1:12" s="25" customFormat="1" ht="20.100000000000001" customHeight="1">
      <c r="A14" s="21" t="s">
        <v>366</v>
      </c>
      <c r="B14" s="790">
        <v>3592.1556</v>
      </c>
      <c r="C14" s="790">
        <v>1019852.40139</v>
      </c>
      <c r="D14" s="790">
        <v>6360.3585499999999</v>
      </c>
      <c r="E14" s="790">
        <v>42628.241150000002</v>
      </c>
      <c r="F14" s="790">
        <v>0</v>
      </c>
      <c r="G14" s="790">
        <v>54200.727220000001</v>
      </c>
      <c r="H14" s="790">
        <v>227451.62898000001</v>
      </c>
      <c r="I14" s="790">
        <v>163121.08332999999</v>
      </c>
      <c r="J14" s="791">
        <v>1517206.5962200002</v>
      </c>
    </row>
    <row r="15" spans="1:12" s="25" customFormat="1" ht="20.100000000000001" customHeight="1">
      <c r="A15" s="21" t="s">
        <v>698</v>
      </c>
      <c r="B15" s="790">
        <v>708.45635000000004</v>
      </c>
      <c r="C15" s="790">
        <v>177790.8567</v>
      </c>
      <c r="D15" s="790">
        <v>917.62540000000001</v>
      </c>
      <c r="E15" s="790">
        <v>2176.7045199999998</v>
      </c>
      <c r="F15" s="790">
        <v>0</v>
      </c>
      <c r="G15" s="790">
        <v>159501.42851999999</v>
      </c>
      <c r="H15" s="790">
        <v>46407.172550000003</v>
      </c>
      <c r="I15" s="790">
        <v>26847.39777</v>
      </c>
      <c r="J15" s="791">
        <v>414349.64181</v>
      </c>
    </row>
    <row r="16" spans="1:12" s="25" customFormat="1" ht="20.100000000000001" customHeight="1">
      <c r="A16" s="21" t="s">
        <v>699</v>
      </c>
      <c r="B16" s="790">
        <v>937.47727999999995</v>
      </c>
      <c r="C16" s="790">
        <v>73242.306330000007</v>
      </c>
      <c r="D16" s="790">
        <v>272.41338000000002</v>
      </c>
      <c r="E16" s="790">
        <v>4199.9710100000002</v>
      </c>
      <c r="F16" s="790">
        <v>0</v>
      </c>
      <c r="G16" s="790">
        <v>6552.8136299999996</v>
      </c>
      <c r="H16" s="790">
        <v>31460.479090000001</v>
      </c>
      <c r="I16" s="790">
        <v>6483.8036099999999</v>
      </c>
      <c r="J16" s="791">
        <v>123149.26433000001</v>
      </c>
    </row>
    <row r="17" spans="1:10" s="25" customFormat="1" ht="20.100000000000001" customHeight="1">
      <c r="A17" s="21" t="s">
        <v>700</v>
      </c>
      <c r="B17" s="790">
        <v>47.125950000000003</v>
      </c>
      <c r="C17" s="790">
        <v>7613.7463900000002</v>
      </c>
      <c r="D17" s="790">
        <v>11.467269999999999</v>
      </c>
      <c r="E17" s="790">
        <v>275.38314000000003</v>
      </c>
      <c r="F17" s="790">
        <v>0</v>
      </c>
      <c r="G17" s="790">
        <v>1587.2739200000001</v>
      </c>
      <c r="H17" s="790">
        <v>802.70183999999995</v>
      </c>
      <c r="I17" s="790">
        <v>720.50609999999995</v>
      </c>
      <c r="J17" s="791">
        <v>11058.204610000001</v>
      </c>
    </row>
    <row r="18" spans="1:10" s="25" customFormat="1" ht="20.100000000000001" customHeight="1">
      <c r="A18" s="21" t="s">
        <v>701</v>
      </c>
      <c r="B18" s="790">
        <v>48.227409999999999</v>
      </c>
      <c r="C18" s="790">
        <v>4124.5495099999998</v>
      </c>
      <c r="D18" s="790">
        <v>0</v>
      </c>
      <c r="E18" s="790">
        <v>0</v>
      </c>
      <c r="F18" s="790">
        <v>0</v>
      </c>
      <c r="G18" s="790">
        <v>500.85032999999999</v>
      </c>
      <c r="H18" s="790">
        <v>1138.2369000000001</v>
      </c>
      <c r="I18" s="790">
        <v>0</v>
      </c>
      <c r="J18" s="791">
        <v>5811.8641500000003</v>
      </c>
    </row>
    <row r="19" spans="1:10" s="25" customFormat="1" ht="20.100000000000001" customHeight="1">
      <c r="A19" s="21" t="s">
        <v>702</v>
      </c>
      <c r="B19" s="790">
        <v>369.21645999999998</v>
      </c>
      <c r="C19" s="790">
        <v>49203.590980000001</v>
      </c>
      <c r="D19" s="790">
        <v>50.600230000000003</v>
      </c>
      <c r="E19" s="790">
        <v>1298.13105</v>
      </c>
      <c r="F19" s="790">
        <v>0</v>
      </c>
      <c r="G19" s="790">
        <v>2645.93869</v>
      </c>
      <c r="H19" s="790">
        <v>40470.054989999997</v>
      </c>
      <c r="I19" s="790">
        <v>14261.65092</v>
      </c>
      <c r="J19" s="791">
        <v>108299.18332</v>
      </c>
    </row>
    <row r="20" spans="1:10" s="25" customFormat="1" ht="20.100000000000001" customHeight="1">
      <c r="A20" s="21" t="s">
        <v>703</v>
      </c>
      <c r="B20" s="790">
        <v>270.81896</v>
      </c>
      <c r="C20" s="790">
        <v>4366.9862300000004</v>
      </c>
      <c r="D20" s="790">
        <v>32.676369999999999</v>
      </c>
      <c r="E20" s="790">
        <v>3681.6261</v>
      </c>
      <c r="F20" s="790">
        <v>0</v>
      </c>
      <c r="G20" s="790">
        <v>10526.86016</v>
      </c>
      <c r="H20" s="790">
        <v>16508.664140000001</v>
      </c>
      <c r="I20" s="790">
        <v>1042.0969399999999</v>
      </c>
      <c r="J20" s="791">
        <v>36429.728900000002</v>
      </c>
    </row>
    <row r="21" spans="1:10" s="25" customFormat="1" ht="20.100000000000001" customHeight="1">
      <c r="A21" s="21" t="s">
        <v>704</v>
      </c>
      <c r="B21" s="790">
        <v>131.56210999999999</v>
      </c>
      <c r="C21" s="790">
        <v>37769.484369999998</v>
      </c>
      <c r="D21" s="790">
        <v>240.04304999999999</v>
      </c>
      <c r="E21" s="790">
        <v>1945.20535</v>
      </c>
      <c r="F21" s="790">
        <v>0</v>
      </c>
      <c r="G21" s="790">
        <v>154207.87002999999</v>
      </c>
      <c r="H21" s="790">
        <v>8579.6010399999996</v>
      </c>
      <c r="I21" s="790">
        <v>3221.6401500000002</v>
      </c>
      <c r="J21" s="791">
        <v>206095.40609999999</v>
      </c>
    </row>
    <row r="22" spans="1:10" s="25" customFormat="1" ht="20.100000000000001" customHeight="1">
      <c r="A22" s="21" t="s">
        <v>705</v>
      </c>
      <c r="B22" s="790">
        <v>55.305619999999998</v>
      </c>
      <c r="C22" s="790">
        <v>3713.1680700000002</v>
      </c>
      <c r="D22" s="790">
        <v>0</v>
      </c>
      <c r="E22" s="790">
        <v>0</v>
      </c>
      <c r="F22" s="790">
        <v>0</v>
      </c>
      <c r="G22" s="790">
        <v>438.3562</v>
      </c>
      <c r="H22" s="790">
        <v>3124.50486</v>
      </c>
      <c r="I22" s="790">
        <v>0</v>
      </c>
      <c r="J22" s="791">
        <v>7331.33475</v>
      </c>
    </row>
    <row r="23" spans="1:10" s="25" customFormat="1" ht="20.100000000000001" customHeight="1">
      <c r="A23" s="21" t="s">
        <v>706</v>
      </c>
      <c r="B23" s="790">
        <v>197.61242999999999</v>
      </c>
      <c r="C23" s="790">
        <v>7503.2372599999999</v>
      </c>
      <c r="D23" s="790">
        <v>115.76674</v>
      </c>
      <c r="E23" s="790">
        <v>170.94704999999999</v>
      </c>
      <c r="F23" s="790">
        <v>0</v>
      </c>
      <c r="G23" s="790">
        <v>655.76418000000001</v>
      </c>
      <c r="H23" s="790">
        <v>2214.5594000000001</v>
      </c>
      <c r="I23" s="790">
        <v>1830.89222</v>
      </c>
      <c r="J23" s="791">
        <v>12688.779279999999</v>
      </c>
    </row>
    <row r="24" spans="1:10" s="25" customFormat="1" ht="20.100000000000001" customHeight="1">
      <c r="A24" s="21" t="s">
        <v>707</v>
      </c>
      <c r="B24" s="790">
        <v>35.143099999999997</v>
      </c>
      <c r="C24" s="790">
        <v>17073.566210000001</v>
      </c>
      <c r="D24" s="790">
        <v>49.125079999999997</v>
      </c>
      <c r="E24" s="790">
        <v>555.21067000000005</v>
      </c>
      <c r="F24" s="790">
        <v>0</v>
      </c>
      <c r="G24" s="790">
        <v>1440.00469</v>
      </c>
      <c r="H24" s="790">
        <v>4106.9275500000003</v>
      </c>
      <c r="I24" s="790">
        <v>2417.3311100000001</v>
      </c>
      <c r="J24" s="791">
        <v>25677.308410000005</v>
      </c>
    </row>
    <row r="25" spans="1:10" s="25" customFormat="1" ht="20.100000000000001" customHeight="1">
      <c r="A25" s="21" t="s">
        <v>708</v>
      </c>
      <c r="B25" s="790">
        <v>77.884990000000002</v>
      </c>
      <c r="C25" s="790">
        <v>3726.6861100000001</v>
      </c>
      <c r="D25" s="790">
        <v>35.544820000000001</v>
      </c>
      <c r="E25" s="790">
        <v>557.54803000000004</v>
      </c>
      <c r="F25" s="790">
        <v>0</v>
      </c>
      <c r="G25" s="790">
        <v>236.92940999999999</v>
      </c>
      <c r="H25" s="790">
        <v>1208.2995800000001</v>
      </c>
      <c r="I25" s="790">
        <v>639.47478000000001</v>
      </c>
      <c r="J25" s="791">
        <v>6482.3677200000002</v>
      </c>
    </row>
    <row r="26" spans="1:10" s="25" customFormat="1" ht="20.100000000000001" customHeight="1">
      <c r="A26" s="21" t="s">
        <v>709</v>
      </c>
      <c r="B26" s="790">
        <v>1262.6309000000001</v>
      </c>
      <c r="C26" s="790">
        <v>34234.744680000003</v>
      </c>
      <c r="D26" s="790">
        <v>830.76914999999997</v>
      </c>
      <c r="E26" s="790">
        <v>1863.03206</v>
      </c>
      <c r="F26" s="790">
        <v>0</v>
      </c>
      <c r="G26" s="790">
        <v>9409.2257699999991</v>
      </c>
      <c r="H26" s="790">
        <v>13874.172850000001</v>
      </c>
      <c r="I26" s="790">
        <v>10544.19197</v>
      </c>
      <c r="J26" s="791">
        <v>72018.767380000005</v>
      </c>
    </row>
    <row r="27" spans="1:10" s="25" customFormat="1" ht="20.100000000000001" customHeight="1">
      <c r="A27" s="21" t="s">
        <v>710</v>
      </c>
      <c r="B27" s="790">
        <v>339.02003000000002</v>
      </c>
      <c r="C27" s="790">
        <v>5190.4893000000002</v>
      </c>
      <c r="D27" s="790">
        <v>162157.97592</v>
      </c>
      <c r="E27" s="790">
        <v>0.97755000000000003</v>
      </c>
      <c r="F27" s="790">
        <v>0</v>
      </c>
      <c r="G27" s="790">
        <v>42907.670059999997</v>
      </c>
      <c r="H27" s="790">
        <v>3392.8633100000002</v>
      </c>
      <c r="I27" s="790">
        <v>0</v>
      </c>
      <c r="J27" s="791">
        <v>213988.99617</v>
      </c>
    </row>
    <row r="28" spans="1:10" s="25" customFormat="1" ht="15" customHeight="1">
      <c r="A28" s="21"/>
      <c r="B28" s="793"/>
      <c r="C28" s="793"/>
      <c r="D28" s="793"/>
      <c r="E28" s="793"/>
      <c r="F28" s="793"/>
      <c r="G28" s="793"/>
      <c r="H28" s="793"/>
      <c r="I28" s="793"/>
      <c r="J28" s="794"/>
    </row>
    <row r="29" spans="1:10" s="25" customFormat="1" ht="24" customHeight="1">
      <c r="A29" s="795" t="s">
        <v>711</v>
      </c>
      <c r="B29" s="791">
        <v>9320.6495099999993</v>
      </c>
      <c r="C29" s="791">
        <v>2111569.2382099996</v>
      </c>
      <c r="D29" s="791">
        <v>172992.90179</v>
      </c>
      <c r="E29" s="791">
        <v>93127.801930000001</v>
      </c>
      <c r="F29" s="791">
        <v>0</v>
      </c>
      <c r="G29" s="791">
        <v>511445.66199999984</v>
      </c>
      <c r="H29" s="791">
        <v>490066.88568999997</v>
      </c>
      <c r="I29" s="791">
        <v>312026.71966</v>
      </c>
      <c r="J29" s="791">
        <v>3700549.8587899995</v>
      </c>
    </row>
    <row r="30" spans="1:10" ht="3.15" customHeight="1" thickBot="1">
      <c r="A30" s="23"/>
      <c r="B30" s="23"/>
      <c r="C30" s="796"/>
      <c r="D30" s="796"/>
      <c r="E30" s="796"/>
      <c r="F30" s="796"/>
      <c r="G30" s="796"/>
      <c r="H30" s="796"/>
      <c r="I30" s="796"/>
      <c r="J30" s="797"/>
    </row>
    <row r="31" spans="1:10" ht="12.15" customHeight="1">
      <c r="A31" s="21"/>
      <c r="B31" s="21"/>
      <c r="C31" s="798"/>
      <c r="D31" s="798"/>
      <c r="E31" s="798"/>
      <c r="F31" s="798"/>
      <c r="G31" s="798"/>
      <c r="H31" s="798"/>
      <c r="I31" s="798"/>
      <c r="J31" s="799"/>
    </row>
    <row r="32" spans="1:10">
      <c r="A32" s="21" t="s">
        <v>712</v>
      </c>
      <c r="B32" s="800"/>
      <c r="C32" s="15"/>
      <c r="D32" s="15"/>
      <c r="E32" s="15"/>
      <c r="F32" s="15"/>
      <c r="G32" s="15"/>
      <c r="H32" s="15"/>
      <c r="I32" s="15"/>
      <c r="J32" s="15"/>
    </row>
    <row r="33" spans="1:10" ht="12.15" customHeight="1">
      <c r="A33" s="95"/>
      <c r="B33" s="21"/>
      <c r="C33" s="21"/>
      <c r="D33" s="21"/>
      <c r="E33" s="21"/>
      <c r="F33" s="21"/>
      <c r="G33" s="21"/>
      <c r="H33" s="21"/>
      <c r="I33" s="21"/>
      <c r="J33" s="21"/>
    </row>
    <row r="36" spans="1:10">
      <c r="G36" s="459"/>
    </row>
  </sheetData>
  <mergeCells count="3">
    <mergeCell ref="A2:J2"/>
    <mergeCell ref="A3:J3"/>
    <mergeCell ref="A4:J4"/>
  </mergeCells>
  <hyperlinks>
    <hyperlink ref="A1" location="Índice!A1" display="Volver al Índice" xr:uid="{D5A1274C-D857-458C-9DEC-3E224F305F92}"/>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CD8D-8F2E-4ADB-A412-A9C129196910}">
  <dimension ref="A1:L21"/>
  <sheetViews>
    <sheetView workbookViewId="0"/>
  </sheetViews>
  <sheetFormatPr baseColWidth="10" defaultRowHeight="13.8"/>
  <cols>
    <col min="1" max="1" width="29.44140625" style="838" customWidth="1"/>
    <col min="2" max="2" width="8.44140625" style="838" customWidth="1"/>
    <col min="3" max="10" width="12.44140625" style="838" customWidth="1"/>
    <col min="11" max="11" width="11.5546875" style="838"/>
    <col min="12" max="12" width="22.44140625" style="838" customWidth="1"/>
    <col min="13" max="256" width="11.5546875" style="838"/>
    <col min="257" max="257" width="29.44140625" style="838" customWidth="1"/>
    <col min="258" max="258" width="8.44140625" style="838" customWidth="1"/>
    <col min="259" max="266" width="12.44140625" style="838" customWidth="1"/>
    <col min="267" max="512" width="11.5546875" style="838"/>
    <col min="513" max="513" width="29.44140625" style="838" customWidth="1"/>
    <col min="514" max="514" width="8.44140625" style="838" customWidth="1"/>
    <col min="515" max="522" width="12.44140625" style="838" customWidth="1"/>
    <col min="523" max="768" width="11.5546875" style="838"/>
    <col min="769" max="769" width="29.44140625" style="838" customWidth="1"/>
    <col min="770" max="770" width="8.44140625" style="838" customWidth="1"/>
    <col min="771" max="778" width="12.44140625" style="838" customWidth="1"/>
    <col min="779" max="1024" width="11.5546875" style="838"/>
    <col min="1025" max="1025" width="29.44140625" style="838" customWidth="1"/>
    <col min="1026" max="1026" width="8.44140625" style="838" customWidth="1"/>
    <col min="1027" max="1034" width="12.44140625" style="838" customWidth="1"/>
    <col min="1035" max="1280" width="11.5546875" style="838"/>
    <col min="1281" max="1281" width="29.44140625" style="838" customWidth="1"/>
    <col min="1282" max="1282" width="8.44140625" style="838" customWidth="1"/>
    <col min="1283" max="1290" width="12.44140625" style="838" customWidth="1"/>
    <col min="1291" max="1536" width="11.5546875" style="838"/>
    <col min="1537" max="1537" width="29.44140625" style="838" customWidth="1"/>
    <col min="1538" max="1538" width="8.44140625" style="838" customWidth="1"/>
    <col min="1539" max="1546" width="12.44140625" style="838" customWidth="1"/>
    <col min="1547" max="1792" width="11.5546875" style="838"/>
    <col min="1793" max="1793" width="29.44140625" style="838" customWidth="1"/>
    <col min="1794" max="1794" width="8.44140625" style="838" customWidth="1"/>
    <col min="1795" max="1802" width="12.44140625" style="838" customWidth="1"/>
    <col min="1803" max="2048" width="11.5546875" style="838"/>
    <col min="2049" max="2049" width="29.44140625" style="838" customWidth="1"/>
    <col min="2050" max="2050" width="8.44140625" style="838" customWidth="1"/>
    <col min="2051" max="2058" width="12.44140625" style="838" customWidth="1"/>
    <col min="2059" max="2304" width="11.5546875" style="838"/>
    <col min="2305" max="2305" width="29.44140625" style="838" customWidth="1"/>
    <col min="2306" max="2306" width="8.44140625" style="838" customWidth="1"/>
    <col min="2307" max="2314" width="12.44140625" style="838" customWidth="1"/>
    <col min="2315" max="2560" width="11.5546875" style="838"/>
    <col min="2561" max="2561" width="29.44140625" style="838" customWidth="1"/>
    <col min="2562" max="2562" width="8.44140625" style="838" customWidth="1"/>
    <col min="2563" max="2570" width="12.44140625" style="838" customWidth="1"/>
    <col min="2571" max="2816" width="11.5546875" style="838"/>
    <col min="2817" max="2817" width="29.44140625" style="838" customWidth="1"/>
    <col min="2818" max="2818" width="8.44140625" style="838" customWidth="1"/>
    <col min="2819" max="2826" width="12.44140625" style="838" customWidth="1"/>
    <col min="2827" max="3072" width="11.5546875" style="838"/>
    <col min="3073" max="3073" width="29.44140625" style="838" customWidth="1"/>
    <col min="3074" max="3074" width="8.44140625" style="838" customWidth="1"/>
    <col min="3075" max="3082" width="12.44140625" style="838" customWidth="1"/>
    <col min="3083" max="3328" width="11.5546875" style="838"/>
    <col min="3329" max="3329" width="29.44140625" style="838" customWidth="1"/>
    <col min="3330" max="3330" width="8.44140625" style="838" customWidth="1"/>
    <col min="3331" max="3338" width="12.44140625" style="838" customWidth="1"/>
    <col min="3339" max="3584" width="11.5546875" style="838"/>
    <col min="3585" max="3585" width="29.44140625" style="838" customWidth="1"/>
    <col min="3586" max="3586" width="8.44140625" style="838" customWidth="1"/>
    <col min="3587" max="3594" width="12.44140625" style="838" customWidth="1"/>
    <col min="3595" max="3840" width="11.5546875" style="838"/>
    <col min="3841" max="3841" width="29.44140625" style="838" customWidth="1"/>
    <col min="3842" max="3842" width="8.44140625" style="838" customWidth="1"/>
    <col min="3843" max="3850" width="12.44140625" style="838" customWidth="1"/>
    <col min="3851" max="4096" width="11.5546875" style="838"/>
    <col min="4097" max="4097" width="29.44140625" style="838" customWidth="1"/>
    <col min="4098" max="4098" width="8.44140625" style="838" customWidth="1"/>
    <col min="4099" max="4106" width="12.44140625" style="838" customWidth="1"/>
    <col min="4107" max="4352" width="11.5546875" style="838"/>
    <col min="4353" max="4353" width="29.44140625" style="838" customWidth="1"/>
    <col min="4354" max="4354" width="8.44140625" style="838" customWidth="1"/>
    <col min="4355" max="4362" width="12.44140625" style="838" customWidth="1"/>
    <col min="4363" max="4608" width="11.5546875" style="838"/>
    <col min="4609" max="4609" width="29.44140625" style="838" customWidth="1"/>
    <col min="4610" max="4610" width="8.44140625" style="838" customWidth="1"/>
    <col min="4611" max="4618" width="12.44140625" style="838" customWidth="1"/>
    <col min="4619" max="4864" width="11.5546875" style="838"/>
    <col min="4865" max="4865" width="29.44140625" style="838" customWidth="1"/>
    <col min="4866" max="4866" width="8.44140625" style="838" customWidth="1"/>
    <col min="4867" max="4874" width="12.44140625" style="838" customWidth="1"/>
    <col min="4875" max="5120" width="11.5546875" style="838"/>
    <col min="5121" max="5121" width="29.44140625" style="838" customWidth="1"/>
    <col min="5122" max="5122" width="8.44140625" style="838" customWidth="1"/>
    <col min="5123" max="5130" width="12.44140625" style="838" customWidth="1"/>
    <col min="5131" max="5376" width="11.5546875" style="838"/>
    <col min="5377" max="5377" width="29.44140625" style="838" customWidth="1"/>
    <col min="5378" max="5378" width="8.44140625" style="838" customWidth="1"/>
    <col min="5379" max="5386" width="12.44140625" style="838" customWidth="1"/>
    <col min="5387" max="5632" width="11.5546875" style="838"/>
    <col min="5633" max="5633" width="29.44140625" style="838" customWidth="1"/>
    <col min="5634" max="5634" width="8.44140625" style="838" customWidth="1"/>
    <col min="5635" max="5642" width="12.44140625" style="838" customWidth="1"/>
    <col min="5643" max="5888" width="11.5546875" style="838"/>
    <col min="5889" max="5889" width="29.44140625" style="838" customWidth="1"/>
    <col min="5890" max="5890" width="8.44140625" style="838" customWidth="1"/>
    <col min="5891" max="5898" width="12.44140625" style="838" customWidth="1"/>
    <col min="5899" max="6144" width="11.5546875" style="838"/>
    <col min="6145" max="6145" width="29.44140625" style="838" customWidth="1"/>
    <col min="6146" max="6146" width="8.44140625" style="838" customWidth="1"/>
    <col min="6147" max="6154" width="12.44140625" style="838" customWidth="1"/>
    <col min="6155" max="6400" width="11.5546875" style="838"/>
    <col min="6401" max="6401" width="29.44140625" style="838" customWidth="1"/>
    <col min="6402" max="6402" width="8.44140625" style="838" customWidth="1"/>
    <col min="6403" max="6410" width="12.44140625" style="838" customWidth="1"/>
    <col min="6411" max="6656" width="11.5546875" style="838"/>
    <col min="6657" max="6657" width="29.44140625" style="838" customWidth="1"/>
    <col min="6658" max="6658" width="8.44140625" style="838" customWidth="1"/>
    <col min="6659" max="6666" width="12.44140625" style="838" customWidth="1"/>
    <col min="6667" max="6912" width="11.5546875" style="838"/>
    <col min="6913" max="6913" width="29.44140625" style="838" customWidth="1"/>
    <col min="6914" max="6914" width="8.44140625" style="838" customWidth="1"/>
    <col min="6915" max="6922" width="12.44140625" style="838" customWidth="1"/>
    <col min="6923" max="7168" width="11.5546875" style="838"/>
    <col min="7169" max="7169" width="29.44140625" style="838" customWidth="1"/>
    <col min="7170" max="7170" width="8.44140625" style="838" customWidth="1"/>
    <col min="7171" max="7178" width="12.44140625" style="838" customWidth="1"/>
    <col min="7179" max="7424" width="11.5546875" style="838"/>
    <col min="7425" max="7425" width="29.44140625" style="838" customWidth="1"/>
    <col min="7426" max="7426" width="8.44140625" style="838" customWidth="1"/>
    <col min="7427" max="7434" width="12.44140625" style="838" customWidth="1"/>
    <col min="7435" max="7680" width="11.5546875" style="838"/>
    <col min="7681" max="7681" width="29.44140625" style="838" customWidth="1"/>
    <col min="7682" max="7682" width="8.44140625" style="838" customWidth="1"/>
    <col min="7683" max="7690" width="12.44140625" style="838" customWidth="1"/>
    <col min="7691" max="7936" width="11.5546875" style="838"/>
    <col min="7937" max="7937" width="29.44140625" style="838" customWidth="1"/>
    <col min="7938" max="7938" width="8.44140625" style="838" customWidth="1"/>
    <col min="7939" max="7946" width="12.44140625" style="838" customWidth="1"/>
    <col min="7947" max="8192" width="11.5546875" style="838"/>
    <col min="8193" max="8193" width="29.44140625" style="838" customWidth="1"/>
    <col min="8194" max="8194" width="8.44140625" style="838" customWidth="1"/>
    <col min="8195" max="8202" width="12.44140625" style="838" customWidth="1"/>
    <col min="8203" max="8448" width="11.5546875" style="838"/>
    <col min="8449" max="8449" width="29.44140625" style="838" customWidth="1"/>
    <col min="8450" max="8450" width="8.44140625" style="838" customWidth="1"/>
    <col min="8451" max="8458" width="12.44140625" style="838" customWidth="1"/>
    <col min="8459" max="8704" width="11.5546875" style="838"/>
    <col min="8705" max="8705" width="29.44140625" style="838" customWidth="1"/>
    <col min="8706" max="8706" width="8.44140625" style="838" customWidth="1"/>
    <col min="8707" max="8714" width="12.44140625" style="838" customWidth="1"/>
    <col min="8715" max="8960" width="11.5546875" style="838"/>
    <col min="8961" max="8961" width="29.44140625" style="838" customWidth="1"/>
    <col min="8962" max="8962" width="8.44140625" style="838" customWidth="1"/>
    <col min="8963" max="8970" width="12.44140625" style="838" customWidth="1"/>
    <col min="8971" max="9216" width="11.5546875" style="838"/>
    <col min="9217" max="9217" width="29.44140625" style="838" customWidth="1"/>
    <col min="9218" max="9218" width="8.44140625" style="838" customWidth="1"/>
    <col min="9219" max="9226" width="12.44140625" style="838" customWidth="1"/>
    <col min="9227" max="9472" width="11.5546875" style="838"/>
    <col min="9473" max="9473" width="29.44140625" style="838" customWidth="1"/>
    <col min="9474" max="9474" width="8.44140625" style="838" customWidth="1"/>
    <col min="9475" max="9482" width="12.44140625" style="838" customWidth="1"/>
    <col min="9483" max="9728" width="11.5546875" style="838"/>
    <col min="9729" max="9729" width="29.44140625" style="838" customWidth="1"/>
    <col min="9730" max="9730" width="8.44140625" style="838" customWidth="1"/>
    <col min="9731" max="9738" width="12.44140625" style="838" customWidth="1"/>
    <col min="9739" max="9984" width="11.5546875" style="838"/>
    <col min="9985" max="9985" width="29.44140625" style="838" customWidth="1"/>
    <col min="9986" max="9986" width="8.44140625" style="838" customWidth="1"/>
    <col min="9987" max="9994" width="12.44140625" style="838" customWidth="1"/>
    <col min="9995" max="10240" width="11.5546875" style="838"/>
    <col min="10241" max="10241" width="29.44140625" style="838" customWidth="1"/>
    <col min="10242" max="10242" width="8.44140625" style="838" customWidth="1"/>
    <col min="10243" max="10250" width="12.44140625" style="838" customWidth="1"/>
    <col min="10251" max="10496" width="11.5546875" style="838"/>
    <col min="10497" max="10497" width="29.44140625" style="838" customWidth="1"/>
    <col min="10498" max="10498" width="8.44140625" style="838" customWidth="1"/>
    <col min="10499" max="10506" width="12.44140625" style="838" customWidth="1"/>
    <col min="10507" max="10752" width="11.5546875" style="838"/>
    <col min="10753" max="10753" width="29.44140625" style="838" customWidth="1"/>
    <col min="10754" max="10754" width="8.44140625" style="838" customWidth="1"/>
    <col min="10755" max="10762" width="12.44140625" style="838" customWidth="1"/>
    <col min="10763" max="11008" width="11.5546875" style="838"/>
    <col min="11009" max="11009" width="29.44140625" style="838" customWidth="1"/>
    <col min="11010" max="11010" width="8.44140625" style="838" customWidth="1"/>
    <col min="11011" max="11018" width="12.44140625" style="838" customWidth="1"/>
    <col min="11019" max="11264" width="11.5546875" style="838"/>
    <col min="11265" max="11265" width="29.44140625" style="838" customWidth="1"/>
    <col min="11266" max="11266" width="8.44140625" style="838" customWidth="1"/>
    <col min="11267" max="11274" width="12.44140625" style="838" customWidth="1"/>
    <col min="11275" max="11520" width="11.5546875" style="838"/>
    <col min="11521" max="11521" width="29.44140625" style="838" customWidth="1"/>
    <col min="11522" max="11522" width="8.44140625" style="838" customWidth="1"/>
    <col min="11523" max="11530" width="12.44140625" style="838" customWidth="1"/>
    <col min="11531" max="11776" width="11.5546875" style="838"/>
    <col min="11777" max="11777" width="29.44140625" style="838" customWidth="1"/>
    <col min="11778" max="11778" width="8.44140625" style="838" customWidth="1"/>
    <col min="11779" max="11786" width="12.44140625" style="838" customWidth="1"/>
    <col min="11787" max="12032" width="11.5546875" style="838"/>
    <col min="12033" max="12033" width="29.44140625" style="838" customWidth="1"/>
    <col min="12034" max="12034" width="8.44140625" style="838" customWidth="1"/>
    <col min="12035" max="12042" width="12.44140625" style="838" customWidth="1"/>
    <col min="12043" max="12288" width="11.5546875" style="838"/>
    <col min="12289" max="12289" width="29.44140625" style="838" customWidth="1"/>
    <col min="12290" max="12290" width="8.44140625" style="838" customWidth="1"/>
    <col min="12291" max="12298" width="12.44140625" style="838" customWidth="1"/>
    <col min="12299" max="12544" width="11.5546875" style="838"/>
    <col min="12545" max="12545" width="29.44140625" style="838" customWidth="1"/>
    <col min="12546" max="12546" width="8.44140625" style="838" customWidth="1"/>
    <col min="12547" max="12554" width="12.44140625" style="838" customWidth="1"/>
    <col min="12555" max="12800" width="11.5546875" style="838"/>
    <col min="12801" max="12801" width="29.44140625" style="838" customWidth="1"/>
    <col min="12802" max="12802" width="8.44140625" style="838" customWidth="1"/>
    <col min="12803" max="12810" width="12.44140625" style="838" customWidth="1"/>
    <col min="12811" max="13056" width="11.5546875" style="838"/>
    <col min="13057" max="13057" width="29.44140625" style="838" customWidth="1"/>
    <col min="13058" max="13058" width="8.44140625" style="838" customWidth="1"/>
    <col min="13059" max="13066" width="12.44140625" style="838" customWidth="1"/>
    <col min="13067" max="13312" width="11.5546875" style="838"/>
    <col min="13313" max="13313" width="29.44140625" style="838" customWidth="1"/>
    <col min="13314" max="13314" width="8.44140625" style="838" customWidth="1"/>
    <col min="13315" max="13322" width="12.44140625" style="838" customWidth="1"/>
    <col min="13323" max="13568" width="11.5546875" style="838"/>
    <col min="13569" max="13569" width="29.44140625" style="838" customWidth="1"/>
    <col min="13570" max="13570" width="8.44140625" style="838" customWidth="1"/>
    <col min="13571" max="13578" width="12.44140625" style="838" customWidth="1"/>
    <col min="13579" max="13824" width="11.5546875" style="838"/>
    <col min="13825" max="13825" width="29.44140625" style="838" customWidth="1"/>
    <col min="13826" max="13826" width="8.44140625" style="838" customWidth="1"/>
    <col min="13827" max="13834" width="12.44140625" style="838" customWidth="1"/>
    <col min="13835" max="14080" width="11.5546875" style="838"/>
    <col min="14081" max="14081" width="29.44140625" style="838" customWidth="1"/>
    <col min="14082" max="14082" width="8.44140625" style="838" customWidth="1"/>
    <col min="14083" max="14090" width="12.44140625" style="838" customWidth="1"/>
    <col min="14091" max="14336" width="11.5546875" style="838"/>
    <col min="14337" max="14337" width="29.44140625" style="838" customWidth="1"/>
    <col min="14338" max="14338" width="8.44140625" style="838" customWidth="1"/>
    <col min="14339" max="14346" width="12.44140625" style="838" customWidth="1"/>
    <col min="14347" max="14592" width="11.5546875" style="838"/>
    <col min="14593" max="14593" width="29.44140625" style="838" customWidth="1"/>
    <col min="14594" max="14594" width="8.44140625" style="838" customWidth="1"/>
    <col min="14595" max="14602" width="12.44140625" style="838" customWidth="1"/>
    <col min="14603" max="14848" width="11.5546875" style="838"/>
    <col min="14849" max="14849" width="29.44140625" style="838" customWidth="1"/>
    <col min="14850" max="14850" width="8.44140625" style="838" customWidth="1"/>
    <col min="14851" max="14858" width="12.44140625" style="838" customWidth="1"/>
    <col min="14859" max="15104" width="11.5546875" style="838"/>
    <col min="15105" max="15105" width="29.44140625" style="838" customWidth="1"/>
    <col min="15106" max="15106" width="8.44140625" style="838" customWidth="1"/>
    <col min="15107" max="15114" width="12.44140625" style="838" customWidth="1"/>
    <col min="15115" max="15360" width="11.5546875" style="838"/>
    <col min="15361" max="15361" width="29.44140625" style="838" customWidth="1"/>
    <col min="15362" max="15362" width="8.44140625" style="838" customWidth="1"/>
    <col min="15363" max="15370" width="12.44140625" style="838" customWidth="1"/>
    <col min="15371" max="15616" width="11.5546875" style="838"/>
    <col min="15617" max="15617" width="29.44140625" style="838" customWidth="1"/>
    <col min="15618" max="15618" width="8.44140625" style="838" customWidth="1"/>
    <col min="15619" max="15626" width="12.44140625" style="838" customWidth="1"/>
    <col min="15627" max="15872" width="11.5546875" style="838"/>
    <col min="15873" max="15873" width="29.44140625" style="838" customWidth="1"/>
    <col min="15874" max="15874" width="8.44140625" style="838" customWidth="1"/>
    <col min="15875" max="15882" width="12.44140625" style="838" customWidth="1"/>
    <col min="15883" max="16128" width="11.5546875" style="838"/>
    <col min="16129" max="16129" width="29.44140625" style="838" customWidth="1"/>
    <col min="16130" max="16130" width="8.44140625" style="838" customWidth="1"/>
    <col min="16131" max="16138" width="12.44140625" style="838" customWidth="1"/>
    <col min="16139" max="16384" width="11.5546875" style="838"/>
  </cols>
  <sheetData>
    <row r="1" spans="1:12">
      <c r="A1" s="1198" t="s">
        <v>1028</v>
      </c>
    </row>
    <row r="2" spans="1:12" s="840" customFormat="1" ht="28.2">
      <c r="A2" s="839" t="s">
        <v>724</v>
      </c>
      <c r="B2" s="839"/>
      <c r="C2" s="839"/>
      <c r="D2" s="839"/>
      <c r="E2" s="839"/>
      <c r="F2" s="839"/>
      <c r="G2" s="839"/>
      <c r="H2" s="839"/>
      <c r="I2" s="839"/>
      <c r="J2" s="839"/>
    </row>
    <row r="3" spans="1:12" s="841" customFormat="1" ht="25.2">
      <c r="A3" s="72" t="s">
        <v>725</v>
      </c>
      <c r="B3" s="72"/>
      <c r="C3" s="72"/>
      <c r="D3" s="72"/>
      <c r="E3" s="72"/>
      <c r="F3" s="72"/>
      <c r="G3" s="72"/>
      <c r="H3" s="72"/>
      <c r="I3" s="72"/>
      <c r="J3" s="72"/>
      <c r="L3" s="842"/>
    </row>
    <row r="4" spans="1:12" ht="21.75" customHeight="1">
      <c r="A4" s="843" t="s">
        <v>726</v>
      </c>
      <c r="B4" s="843"/>
      <c r="C4" s="843"/>
      <c r="D4" s="843"/>
      <c r="E4" s="843"/>
      <c r="F4" s="843"/>
      <c r="G4" s="843"/>
      <c r="H4" s="843"/>
      <c r="I4" s="843"/>
      <c r="J4" s="843"/>
    </row>
    <row r="5" spans="1:12" ht="14.4" thickBot="1"/>
    <row r="6" spans="1:12" ht="20.25" customHeight="1">
      <c r="A6" s="844" t="s">
        <v>1</v>
      </c>
      <c r="B6" s="845"/>
      <c r="C6" s="844" t="s">
        <v>727</v>
      </c>
      <c r="D6" s="844"/>
      <c r="E6" s="844"/>
      <c r="F6" s="844"/>
      <c r="G6" s="844"/>
      <c r="H6" s="844"/>
      <c r="I6" s="844"/>
      <c r="J6" s="846" t="s">
        <v>99</v>
      </c>
    </row>
    <row r="7" spans="1:12" ht="33.75" customHeight="1">
      <c r="A7" s="847"/>
      <c r="B7" s="848"/>
      <c r="C7" s="849" t="s">
        <v>728</v>
      </c>
      <c r="D7" s="850" t="s">
        <v>729</v>
      </c>
      <c r="E7" s="851" t="s">
        <v>684</v>
      </c>
      <c r="F7" s="851" t="s">
        <v>685</v>
      </c>
      <c r="G7" s="851" t="s">
        <v>43</v>
      </c>
      <c r="H7" s="851" t="s">
        <v>730</v>
      </c>
      <c r="I7" s="851" t="s">
        <v>731</v>
      </c>
      <c r="J7" s="852"/>
    </row>
    <row r="8" spans="1:12" ht="3.15" customHeight="1">
      <c r="A8" s="853"/>
      <c r="B8" s="853"/>
      <c r="C8" s="854"/>
      <c r="D8" s="855"/>
      <c r="E8" s="855"/>
      <c r="J8" s="856"/>
    </row>
    <row r="9" spans="1:12" s="862" customFormat="1" ht="25.2" customHeight="1">
      <c r="A9" s="857" t="s">
        <v>28</v>
      </c>
      <c r="B9" s="858"/>
      <c r="C9" s="859" t="s">
        <v>66</v>
      </c>
      <c r="D9" s="859" t="s">
        <v>66</v>
      </c>
      <c r="E9" s="859" t="s">
        <v>66</v>
      </c>
      <c r="F9" s="859">
        <v>135.29400000000001</v>
      </c>
      <c r="G9" s="859">
        <v>27.506</v>
      </c>
      <c r="H9" s="859">
        <v>26171.527999999998</v>
      </c>
      <c r="I9" s="859" t="s">
        <v>66</v>
      </c>
      <c r="J9" s="860">
        <v>26334.327999999998</v>
      </c>
      <c r="K9" s="861"/>
    </row>
    <row r="10" spans="1:12" s="862" customFormat="1" ht="25.2" customHeight="1">
      <c r="A10" s="857" t="s">
        <v>29</v>
      </c>
      <c r="B10" s="858"/>
      <c r="C10" s="859" t="s">
        <v>66</v>
      </c>
      <c r="D10" s="859" t="s">
        <v>66</v>
      </c>
      <c r="E10" s="859" t="s">
        <v>66</v>
      </c>
      <c r="F10" s="859" t="s">
        <v>66</v>
      </c>
      <c r="G10" s="859" t="s">
        <v>66</v>
      </c>
      <c r="H10" s="859" t="s">
        <v>66</v>
      </c>
      <c r="I10" s="859" t="s">
        <v>66</v>
      </c>
      <c r="J10" s="860" t="s">
        <v>66</v>
      </c>
      <c r="K10" s="861"/>
    </row>
    <row r="11" spans="1:12" s="862" customFormat="1" ht="25.2" customHeight="1">
      <c r="A11" s="857" t="s">
        <v>30</v>
      </c>
      <c r="B11" s="858"/>
      <c r="C11" s="859" t="s">
        <v>66</v>
      </c>
      <c r="D11" s="859" t="s">
        <v>66</v>
      </c>
      <c r="E11" s="859" t="s">
        <v>66</v>
      </c>
      <c r="F11" s="859">
        <v>506.96199999999999</v>
      </c>
      <c r="G11" s="859">
        <v>260.94799999999998</v>
      </c>
      <c r="H11" s="859">
        <v>14112.807000000001</v>
      </c>
      <c r="I11" s="859" t="s">
        <v>66</v>
      </c>
      <c r="J11" s="860">
        <v>14880.717000000001</v>
      </c>
      <c r="K11" s="861"/>
    </row>
    <row r="12" spans="1:12" s="862" customFormat="1" ht="25.2" customHeight="1">
      <c r="A12" s="857" t="s">
        <v>31</v>
      </c>
      <c r="B12" s="858"/>
      <c r="C12" s="859" t="s">
        <v>66</v>
      </c>
      <c r="D12" s="859" t="s">
        <v>66</v>
      </c>
      <c r="E12" s="859" t="s">
        <v>66</v>
      </c>
      <c r="F12" s="859">
        <v>778.71799999999996</v>
      </c>
      <c r="G12" s="859">
        <v>435.67099999999999</v>
      </c>
      <c r="H12" s="859">
        <v>733.12900000000002</v>
      </c>
      <c r="I12" s="859" t="s">
        <v>66</v>
      </c>
      <c r="J12" s="860">
        <v>1947.518</v>
      </c>
      <c r="K12" s="861"/>
    </row>
    <row r="13" spans="1:12" s="862" customFormat="1" ht="25.2" customHeight="1">
      <c r="A13" s="857" t="s">
        <v>32</v>
      </c>
      <c r="B13" s="858"/>
      <c r="C13" s="859" t="s">
        <v>66</v>
      </c>
      <c r="D13" s="859" t="s">
        <v>66</v>
      </c>
      <c r="E13" s="859" t="s">
        <v>66</v>
      </c>
      <c r="F13" s="859" t="s">
        <v>66</v>
      </c>
      <c r="G13" s="859" t="s">
        <v>66</v>
      </c>
      <c r="H13" s="859">
        <v>26455.27</v>
      </c>
      <c r="I13" s="859" t="s">
        <v>66</v>
      </c>
      <c r="J13" s="860">
        <v>26455.27</v>
      </c>
      <c r="K13" s="861"/>
    </row>
    <row r="14" spans="1:12" s="862" customFormat="1" ht="25.2" customHeight="1">
      <c r="A14" s="857" t="s">
        <v>33</v>
      </c>
      <c r="B14" s="858"/>
      <c r="C14" s="859" t="s">
        <v>66</v>
      </c>
      <c r="D14" s="859" t="s">
        <v>66</v>
      </c>
      <c r="E14" s="859" t="s">
        <v>66</v>
      </c>
      <c r="F14" s="859">
        <v>729.721</v>
      </c>
      <c r="G14" s="859">
        <v>46.68</v>
      </c>
      <c r="H14" s="859">
        <v>1263.701</v>
      </c>
      <c r="I14" s="859" t="s">
        <v>66</v>
      </c>
      <c r="J14" s="860">
        <v>2040.1019999999999</v>
      </c>
      <c r="K14" s="861"/>
    </row>
    <row r="15" spans="1:12" s="862" customFormat="1" ht="25.2" customHeight="1">
      <c r="A15" s="857" t="s">
        <v>34</v>
      </c>
      <c r="B15" s="858"/>
      <c r="C15" s="859" t="s">
        <v>66</v>
      </c>
      <c r="D15" s="859" t="s">
        <v>66</v>
      </c>
      <c r="E15" s="859" t="s">
        <v>66</v>
      </c>
      <c r="F15" s="859">
        <v>964.73900000000003</v>
      </c>
      <c r="G15" s="859">
        <v>1025.0250000000001</v>
      </c>
      <c r="H15" s="859">
        <v>262.07600000000002</v>
      </c>
      <c r="I15" s="859" t="s">
        <v>66</v>
      </c>
      <c r="J15" s="860">
        <v>2251.84</v>
      </c>
      <c r="K15" s="861"/>
    </row>
    <row r="16" spans="1:12" s="862" customFormat="1" ht="25.2" customHeight="1">
      <c r="A16" s="857" t="s">
        <v>35</v>
      </c>
      <c r="B16" s="858"/>
      <c r="C16" s="859" t="s">
        <v>66</v>
      </c>
      <c r="D16" s="859" t="s">
        <v>66</v>
      </c>
      <c r="E16" s="859" t="s">
        <v>66</v>
      </c>
      <c r="F16" s="859">
        <v>788.61099999999999</v>
      </c>
      <c r="G16" s="859">
        <v>696.79200000000003</v>
      </c>
      <c r="H16" s="859" t="s">
        <v>66</v>
      </c>
      <c r="I16" s="859" t="s">
        <v>66</v>
      </c>
      <c r="J16" s="860">
        <v>1485.403</v>
      </c>
      <c r="K16" s="861"/>
    </row>
    <row r="17" spans="1:11" s="865" customFormat="1" ht="30.75" customHeight="1" thickBot="1">
      <c r="A17" s="863" t="s">
        <v>732</v>
      </c>
      <c r="B17" s="863"/>
      <c r="C17" s="864" t="s">
        <v>66</v>
      </c>
      <c r="D17" s="864" t="s">
        <v>66</v>
      </c>
      <c r="E17" s="864" t="s">
        <v>66</v>
      </c>
      <c r="F17" s="864">
        <v>3904.0449999999996</v>
      </c>
      <c r="G17" s="864">
        <v>2492.6219999999998</v>
      </c>
      <c r="H17" s="864">
        <v>68998.510999999999</v>
      </c>
      <c r="I17" s="864" t="s">
        <v>66</v>
      </c>
      <c r="J17" s="864">
        <v>75395.178</v>
      </c>
      <c r="K17" s="861"/>
    </row>
    <row r="18" spans="1:11" s="862" customFormat="1" ht="15" customHeight="1">
      <c r="A18" s="862" t="s">
        <v>733</v>
      </c>
    </row>
    <row r="19" spans="1:11" ht="13.95" customHeight="1">
      <c r="A19" s="866" t="s">
        <v>326</v>
      </c>
      <c r="B19" s="866"/>
      <c r="C19" s="866"/>
      <c r="D19" s="866"/>
      <c r="E19" s="866"/>
      <c r="F19" s="866"/>
      <c r="G19" s="866"/>
      <c r="H19" s="866"/>
      <c r="I19" s="866"/>
      <c r="J19" s="866"/>
    </row>
    <row r="20" spans="1:11">
      <c r="A20" s="866"/>
      <c r="B20" s="866"/>
      <c r="C20" s="866"/>
      <c r="D20" s="866"/>
      <c r="E20" s="866"/>
      <c r="F20" s="866"/>
      <c r="G20" s="866"/>
      <c r="H20" s="866"/>
      <c r="I20" s="866"/>
      <c r="J20" s="866"/>
    </row>
    <row r="21" spans="1:11">
      <c r="A21" s="866"/>
      <c r="B21" s="866"/>
      <c r="C21" s="866"/>
      <c r="D21" s="866"/>
      <c r="E21" s="866"/>
      <c r="F21" s="866"/>
      <c r="G21" s="866"/>
      <c r="H21" s="866"/>
      <c r="I21" s="866"/>
      <c r="J21" s="866"/>
    </row>
  </sheetData>
  <mergeCells count="7">
    <mergeCell ref="A19:J21"/>
    <mergeCell ref="A2:J2"/>
    <mergeCell ref="A3:J3"/>
    <mergeCell ref="A4:J4"/>
    <mergeCell ref="A6:A7"/>
    <mergeCell ref="C6:I6"/>
    <mergeCell ref="J6:J7"/>
  </mergeCells>
  <hyperlinks>
    <hyperlink ref="A1" location="Índice!A1" display="Volver al Índice" xr:uid="{0569E804-A2E0-4168-BB7B-C8314F8663FE}"/>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E104-C88C-4135-BE2A-708EDE289964}">
  <dimension ref="A1:M21"/>
  <sheetViews>
    <sheetView showGridLines="0" zoomScaleNormal="75" workbookViewId="0"/>
  </sheetViews>
  <sheetFormatPr baseColWidth="10" defaultRowHeight="13.2"/>
  <cols>
    <col min="1" max="1" width="31" style="7" customWidth="1"/>
    <col min="2" max="3" width="19.44140625" style="7" customWidth="1"/>
    <col min="4" max="4" width="20.44140625" style="7" customWidth="1"/>
    <col min="5" max="5" width="4.44140625" style="7" customWidth="1"/>
    <col min="6" max="8" width="19.44140625" style="7" customWidth="1"/>
    <col min="9" max="256" width="11.5546875" style="7"/>
    <col min="257" max="257" width="31" style="7" customWidth="1"/>
    <col min="258" max="259" width="19.44140625" style="7" customWidth="1"/>
    <col min="260" max="260" width="20.44140625" style="7" customWidth="1"/>
    <col min="261" max="261" width="4.44140625" style="7" customWidth="1"/>
    <col min="262" max="264" width="19.44140625" style="7" customWidth="1"/>
    <col min="265" max="512" width="11.5546875" style="7"/>
    <col min="513" max="513" width="31" style="7" customWidth="1"/>
    <col min="514" max="515" width="19.44140625" style="7" customWidth="1"/>
    <col min="516" max="516" width="20.44140625" style="7" customWidth="1"/>
    <col min="517" max="517" width="4.44140625" style="7" customWidth="1"/>
    <col min="518" max="520" width="19.44140625" style="7" customWidth="1"/>
    <col min="521" max="768" width="11.5546875" style="7"/>
    <col min="769" max="769" width="31" style="7" customWidth="1"/>
    <col min="770" max="771" width="19.44140625" style="7" customWidth="1"/>
    <col min="772" max="772" width="20.44140625" style="7" customWidth="1"/>
    <col min="773" max="773" width="4.44140625" style="7" customWidth="1"/>
    <col min="774" max="776" width="19.44140625" style="7" customWidth="1"/>
    <col min="777" max="1024" width="11.5546875" style="7"/>
    <col min="1025" max="1025" width="31" style="7" customWidth="1"/>
    <col min="1026" max="1027" width="19.44140625" style="7" customWidth="1"/>
    <col min="1028" max="1028" width="20.44140625" style="7" customWidth="1"/>
    <col min="1029" max="1029" width="4.44140625" style="7" customWidth="1"/>
    <col min="1030" max="1032" width="19.44140625" style="7" customWidth="1"/>
    <col min="1033" max="1280" width="11.5546875" style="7"/>
    <col min="1281" max="1281" width="31" style="7" customWidth="1"/>
    <col min="1282" max="1283" width="19.44140625" style="7" customWidth="1"/>
    <col min="1284" max="1284" width="20.44140625" style="7" customWidth="1"/>
    <col min="1285" max="1285" width="4.44140625" style="7" customWidth="1"/>
    <col min="1286" max="1288" width="19.44140625" style="7" customWidth="1"/>
    <col min="1289" max="1536" width="11.5546875" style="7"/>
    <col min="1537" max="1537" width="31" style="7" customWidth="1"/>
    <col min="1538" max="1539" width="19.44140625" style="7" customWidth="1"/>
    <col min="1540" max="1540" width="20.44140625" style="7" customWidth="1"/>
    <col min="1541" max="1541" width="4.44140625" style="7" customWidth="1"/>
    <col min="1542" max="1544" width="19.44140625" style="7" customWidth="1"/>
    <col min="1545" max="1792" width="11.5546875" style="7"/>
    <col min="1793" max="1793" width="31" style="7" customWidth="1"/>
    <col min="1794" max="1795" width="19.44140625" style="7" customWidth="1"/>
    <col min="1796" max="1796" width="20.44140625" style="7" customWidth="1"/>
    <col min="1797" max="1797" width="4.44140625" style="7" customWidth="1"/>
    <col min="1798" max="1800" width="19.44140625" style="7" customWidth="1"/>
    <col min="1801" max="2048" width="11.5546875" style="7"/>
    <col min="2049" max="2049" width="31" style="7" customWidth="1"/>
    <col min="2050" max="2051" width="19.44140625" style="7" customWidth="1"/>
    <col min="2052" max="2052" width="20.44140625" style="7" customWidth="1"/>
    <col min="2053" max="2053" width="4.44140625" style="7" customWidth="1"/>
    <col min="2054" max="2056" width="19.44140625" style="7" customWidth="1"/>
    <col min="2057" max="2304" width="11.5546875" style="7"/>
    <col min="2305" max="2305" width="31" style="7" customWidth="1"/>
    <col min="2306" max="2307" width="19.44140625" style="7" customWidth="1"/>
    <col min="2308" max="2308" width="20.44140625" style="7" customWidth="1"/>
    <col min="2309" max="2309" width="4.44140625" style="7" customWidth="1"/>
    <col min="2310" max="2312" width="19.44140625" style="7" customWidth="1"/>
    <col min="2313" max="2560" width="11.5546875" style="7"/>
    <col min="2561" max="2561" width="31" style="7" customWidth="1"/>
    <col min="2562" max="2563" width="19.44140625" style="7" customWidth="1"/>
    <col min="2564" max="2564" width="20.44140625" style="7" customWidth="1"/>
    <col min="2565" max="2565" width="4.44140625" style="7" customWidth="1"/>
    <col min="2566" max="2568" width="19.44140625" style="7" customWidth="1"/>
    <col min="2569" max="2816" width="11.5546875" style="7"/>
    <col min="2817" max="2817" width="31" style="7" customWidth="1"/>
    <col min="2818" max="2819" width="19.44140625" style="7" customWidth="1"/>
    <col min="2820" max="2820" width="20.44140625" style="7" customWidth="1"/>
    <col min="2821" max="2821" width="4.44140625" style="7" customWidth="1"/>
    <col min="2822" max="2824" width="19.44140625" style="7" customWidth="1"/>
    <col min="2825" max="3072" width="11.5546875" style="7"/>
    <col min="3073" max="3073" width="31" style="7" customWidth="1"/>
    <col min="3074" max="3075" width="19.44140625" style="7" customWidth="1"/>
    <col min="3076" max="3076" width="20.44140625" style="7" customWidth="1"/>
    <col min="3077" max="3077" width="4.44140625" style="7" customWidth="1"/>
    <col min="3078" max="3080" width="19.44140625" style="7" customWidth="1"/>
    <col min="3081" max="3328" width="11.5546875" style="7"/>
    <col min="3329" max="3329" width="31" style="7" customWidth="1"/>
    <col min="3330" max="3331" width="19.44140625" style="7" customWidth="1"/>
    <col min="3332" max="3332" width="20.44140625" style="7" customWidth="1"/>
    <col min="3333" max="3333" width="4.44140625" style="7" customWidth="1"/>
    <col min="3334" max="3336" width="19.44140625" style="7" customWidth="1"/>
    <col min="3337" max="3584" width="11.5546875" style="7"/>
    <col min="3585" max="3585" width="31" style="7" customWidth="1"/>
    <col min="3586" max="3587" width="19.44140625" style="7" customWidth="1"/>
    <col min="3588" max="3588" width="20.44140625" style="7" customWidth="1"/>
    <col min="3589" max="3589" width="4.44140625" style="7" customWidth="1"/>
    <col min="3590" max="3592" width="19.44140625" style="7" customWidth="1"/>
    <col min="3593" max="3840" width="11.5546875" style="7"/>
    <col min="3841" max="3841" width="31" style="7" customWidth="1"/>
    <col min="3842" max="3843" width="19.44140625" style="7" customWidth="1"/>
    <col min="3844" max="3844" width="20.44140625" style="7" customWidth="1"/>
    <col min="3845" max="3845" width="4.44140625" style="7" customWidth="1"/>
    <col min="3846" max="3848" width="19.44140625" style="7" customWidth="1"/>
    <col min="3849" max="4096" width="11.5546875" style="7"/>
    <col min="4097" max="4097" width="31" style="7" customWidth="1"/>
    <col min="4098" max="4099" width="19.44140625" style="7" customWidth="1"/>
    <col min="4100" max="4100" width="20.44140625" style="7" customWidth="1"/>
    <col min="4101" max="4101" width="4.44140625" style="7" customWidth="1"/>
    <col min="4102" max="4104" width="19.44140625" style="7" customWidth="1"/>
    <col min="4105" max="4352" width="11.5546875" style="7"/>
    <col min="4353" max="4353" width="31" style="7" customWidth="1"/>
    <col min="4354" max="4355" width="19.44140625" style="7" customWidth="1"/>
    <col min="4356" max="4356" width="20.44140625" style="7" customWidth="1"/>
    <col min="4357" max="4357" width="4.44140625" style="7" customWidth="1"/>
    <col min="4358" max="4360" width="19.44140625" style="7" customWidth="1"/>
    <col min="4361" max="4608" width="11.5546875" style="7"/>
    <col min="4609" max="4609" width="31" style="7" customWidth="1"/>
    <col min="4610" max="4611" width="19.44140625" style="7" customWidth="1"/>
    <col min="4612" max="4612" width="20.44140625" style="7" customWidth="1"/>
    <col min="4613" max="4613" width="4.44140625" style="7" customWidth="1"/>
    <col min="4614" max="4616" width="19.44140625" style="7" customWidth="1"/>
    <col min="4617" max="4864" width="11.5546875" style="7"/>
    <col min="4865" max="4865" width="31" style="7" customWidth="1"/>
    <col min="4866" max="4867" width="19.44140625" style="7" customWidth="1"/>
    <col min="4868" max="4868" width="20.44140625" style="7" customWidth="1"/>
    <col min="4869" max="4869" width="4.44140625" style="7" customWidth="1"/>
    <col min="4870" max="4872" width="19.44140625" style="7" customWidth="1"/>
    <col min="4873" max="5120" width="11.5546875" style="7"/>
    <col min="5121" max="5121" width="31" style="7" customWidth="1"/>
    <col min="5122" max="5123" width="19.44140625" style="7" customWidth="1"/>
    <col min="5124" max="5124" width="20.44140625" style="7" customWidth="1"/>
    <col min="5125" max="5125" width="4.44140625" style="7" customWidth="1"/>
    <col min="5126" max="5128" width="19.44140625" style="7" customWidth="1"/>
    <col min="5129" max="5376" width="11.5546875" style="7"/>
    <col min="5377" max="5377" width="31" style="7" customWidth="1"/>
    <col min="5378" max="5379" width="19.44140625" style="7" customWidth="1"/>
    <col min="5380" max="5380" width="20.44140625" style="7" customWidth="1"/>
    <col min="5381" max="5381" width="4.44140625" style="7" customWidth="1"/>
    <col min="5382" max="5384" width="19.44140625" style="7" customWidth="1"/>
    <col min="5385" max="5632" width="11.5546875" style="7"/>
    <col min="5633" max="5633" width="31" style="7" customWidth="1"/>
    <col min="5634" max="5635" width="19.44140625" style="7" customWidth="1"/>
    <col min="5636" max="5636" width="20.44140625" style="7" customWidth="1"/>
    <col min="5637" max="5637" width="4.44140625" style="7" customWidth="1"/>
    <col min="5638" max="5640" width="19.44140625" style="7" customWidth="1"/>
    <col min="5641" max="5888" width="11.5546875" style="7"/>
    <col min="5889" max="5889" width="31" style="7" customWidth="1"/>
    <col min="5890" max="5891" width="19.44140625" style="7" customWidth="1"/>
    <col min="5892" max="5892" width="20.44140625" style="7" customWidth="1"/>
    <col min="5893" max="5893" width="4.44140625" style="7" customWidth="1"/>
    <col min="5894" max="5896" width="19.44140625" style="7" customWidth="1"/>
    <col min="5897" max="6144" width="11.5546875" style="7"/>
    <col min="6145" max="6145" width="31" style="7" customWidth="1"/>
    <col min="6146" max="6147" width="19.44140625" style="7" customWidth="1"/>
    <col min="6148" max="6148" width="20.44140625" style="7" customWidth="1"/>
    <col min="6149" max="6149" width="4.44140625" style="7" customWidth="1"/>
    <col min="6150" max="6152" width="19.44140625" style="7" customWidth="1"/>
    <col min="6153" max="6400" width="11.5546875" style="7"/>
    <col min="6401" max="6401" width="31" style="7" customWidth="1"/>
    <col min="6402" max="6403" width="19.44140625" style="7" customWidth="1"/>
    <col min="6404" max="6404" width="20.44140625" style="7" customWidth="1"/>
    <col min="6405" max="6405" width="4.44140625" style="7" customWidth="1"/>
    <col min="6406" max="6408" width="19.44140625" style="7" customWidth="1"/>
    <col min="6409" max="6656" width="11.5546875" style="7"/>
    <col min="6657" max="6657" width="31" style="7" customWidth="1"/>
    <col min="6658" max="6659" width="19.44140625" style="7" customWidth="1"/>
    <col min="6660" max="6660" width="20.44140625" style="7" customWidth="1"/>
    <col min="6661" max="6661" width="4.44140625" style="7" customWidth="1"/>
    <col min="6662" max="6664" width="19.44140625" style="7" customWidth="1"/>
    <col min="6665" max="6912" width="11.5546875" style="7"/>
    <col min="6913" max="6913" width="31" style="7" customWidth="1"/>
    <col min="6914" max="6915" width="19.44140625" style="7" customWidth="1"/>
    <col min="6916" max="6916" width="20.44140625" style="7" customWidth="1"/>
    <col min="6917" max="6917" width="4.44140625" style="7" customWidth="1"/>
    <col min="6918" max="6920" width="19.44140625" style="7" customWidth="1"/>
    <col min="6921" max="7168" width="11.5546875" style="7"/>
    <col min="7169" max="7169" width="31" style="7" customWidth="1"/>
    <col min="7170" max="7171" width="19.44140625" style="7" customWidth="1"/>
    <col min="7172" max="7172" width="20.44140625" style="7" customWidth="1"/>
    <col min="7173" max="7173" width="4.44140625" style="7" customWidth="1"/>
    <col min="7174" max="7176" width="19.44140625" style="7" customWidth="1"/>
    <col min="7177" max="7424" width="11.5546875" style="7"/>
    <col min="7425" max="7425" width="31" style="7" customWidth="1"/>
    <col min="7426" max="7427" width="19.44140625" style="7" customWidth="1"/>
    <col min="7428" max="7428" width="20.44140625" style="7" customWidth="1"/>
    <col min="7429" max="7429" width="4.44140625" style="7" customWidth="1"/>
    <col min="7430" max="7432" width="19.44140625" style="7" customWidth="1"/>
    <col min="7433" max="7680" width="11.5546875" style="7"/>
    <col min="7681" max="7681" width="31" style="7" customWidth="1"/>
    <col min="7682" max="7683" width="19.44140625" style="7" customWidth="1"/>
    <col min="7684" max="7684" width="20.44140625" style="7" customWidth="1"/>
    <col min="7685" max="7685" width="4.44140625" style="7" customWidth="1"/>
    <col min="7686" max="7688" width="19.44140625" style="7" customWidth="1"/>
    <col min="7689" max="7936" width="11.5546875" style="7"/>
    <col min="7937" max="7937" width="31" style="7" customWidth="1"/>
    <col min="7938" max="7939" width="19.44140625" style="7" customWidth="1"/>
    <col min="7940" max="7940" width="20.44140625" style="7" customWidth="1"/>
    <col min="7941" max="7941" width="4.44140625" style="7" customWidth="1"/>
    <col min="7942" max="7944" width="19.44140625" style="7" customWidth="1"/>
    <col min="7945" max="8192" width="11.5546875" style="7"/>
    <col min="8193" max="8193" width="31" style="7" customWidth="1"/>
    <col min="8194" max="8195" width="19.44140625" style="7" customWidth="1"/>
    <col min="8196" max="8196" width="20.44140625" style="7" customWidth="1"/>
    <col min="8197" max="8197" width="4.44140625" style="7" customWidth="1"/>
    <col min="8198" max="8200" width="19.44140625" style="7" customWidth="1"/>
    <col min="8201" max="8448" width="11.5546875" style="7"/>
    <col min="8449" max="8449" width="31" style="7" customWidth="1"/>
    <col min="8450" max="8451" width="19.44140625" style="7" customWidth="1"/>
    <col min="8452" max="8452" width="20.44140625" style="7" customWidth="1"/>
    <col min="8453" max="8453" width="4.44140625" style="7" customWidth="1"/>
    <col min="8454" max="8456" width="19.44140625" style="7" customWidth="1"/>
    <col min="8457" max="8704" width="11.5546875" style="7"/>
    <col min="8705" max="8705" width="31" style="7" customWidth="1"/>
    <col min="8706" max="8707" width="19.44140625" style="7" customWidth="1"/>
    <col min="8708" max="8708" width="20.44140625" style="7" customWidth="1"/>
    <col min="8709" max="8709" width="4.44140625" style="7" customWidth="1"/>
    <col min="8710" max="8712" width="19.44140625" style="7" customWidth="1"/>
    <col min="8713" max="8960" width="11.5546875" style="7"/>
    <col min="8961" max="8961" width="31" style="7" customWidth="1"/>
    <col min="8962" max="8963" width="19.44140625" style="7" customWidth="1"/>
    <col min="8964" max="8964" width="20.44140625" style="7" customWidth="1"/>
    <col min="8965" max="8965" width="4.44140625" style="7" customWidth="1"/>
    <col min="8966" max="8968" width="19.44140625" style="7" customWidth="1"/>
    <col min="8969" max="9216" width="11.5546875" style="7"/>
    <col min="9217" max="9217" width="31" style="7" customWidth="1"/>
    <col min="9218" max="9219" width="19.44140625" style="7" customWidth="1"/>
    <col min="9220" max="9220" width="20.44140625" style="7" customWidth="1"/>
    <col min="9221" max="9221" width="4.44140625" style="7" customWidth="1"/>
    <col min="9222" max="9224" width="19.44140625" style="7" customWidth="1"/>
    <col min="9225" max="9472" width="11.5546875" style="7"/>
    <col min="9473" max="9473" width="31" style="7" customWidth="1"/>
    <col min="9474" max="9475" width="19.44140625" style="7" customWidth="1"/>
    <col min="9476" max="9476" width="20.44140625" style="7" customWidth="1"/>
    <col min="9477" max="9477" width="4.44140625" style="7" customWidth="1"/>
    <col min="9478" max="9480" width="19.44140625" style="7" customWidth="1"/>
    <col min="9481" max="9728" width="11.5546875" style="7"/>
    <col min="9729" max="9729" width="31" style="7" customWidth="1"/>
    <col min="9730" max="9731" width="19.44140625" style="7" customWidth="1"/>
    <col min="9732" max="9732" width="20.44140625" style="7" customWidth="1"/>
    <col min="9733" max="9733" width="4.44140625" style="7" customWidth="1"/>
    <col min="9734" max="9736" width="19.44140625" style="7" customWidth="1"/>
    <col min="9737" max="9984" width="11.5546875" style="7"/>
    <col min="9985" max="9985" width="31" style="7" customWidth="1"/>
    <col min="9986" max="9987" width="19.44140625" style="7" customWidth="1"/>
    <col min="9988" max="9988" width="20.44140625" style="7" customWidth="1"/>
    <col min="9989" max="9989" width="4.44140625" style="7" customWidth="1"/>
    <col min="9990" max="9992" width="19.44140625" style="7" customWidth="1"/>
    <col min="9993" max="10240" width="11.5546875" style="7"/>
    <col min="10241" max="10241" width="31" style="7" customWidth="1"/>
    <col min="10242" max="10243" width="19.44140625" style="7" customWidth="1"/>
    <col min="10244" max="10244" width="20.44140625" style="7" customWidth="1"/>
    <col min="10245" max="10245" width="4.44140625" style="7" customWidth="1"/>
    <col min="10246" max="10248" width="19.44140625" style="7" customWidth="1"/>
    <col min="10249" max="10496" width="11.5546875" style="7"/>
    <col min="10497" max="10497" width="31" style="7" customWidth="1"/>
    <col min="10498" max="10499" width="19.44140625" style="7" customWidth="1"/>
    <col min="10500" max="10500" width="20.44140625" style="7" customWidth="1"/>
    <col min="10501" max="10501" width="4.44140625" style="7" customWidth="1"/>
    <col min="10502" max="10504" width="19.44140625" style="7" customWidth="1"/>
    <col min="10505" max="10752" width="11.5546875" style="7"/>
    <col min="10753" max="10753" width="31" style="7" customWidth="1"/>
    <col min="10754" max="10755" width="19.44140625" style="7" customWidth="1"/>
    <col min="10756" max="10756" width="20.44140625" style="7" customWidth="1"/>
    <col min="10757" max="10757" width="4.44140625" style="7" customWidth="1"/>
    <col min="10758" max="10760" width="19.44140625" style="7" customWidth="1"/>
    <col min="10761" max="11008" width="11.5546875" style="7"/>
    <col min="11009" max="11009" width="31" style="7" customWidth="1"/>
    <col min="11010" max="11011" width="19.44140625" style="7" customWidth="1"/>
    <col min="11012" max="11012" width="20.44140625" style="7" customWidth="1"/>
    <col min="11013" max="11013" width="4.44140625" style="7" customWidth="1"/>
    <col min="11014" max="11016" width="19.44140625" style="7" customWidth="1"/>
    <col min="11017" max="11264" width="11.5546875" style="7"/>
    <col min="11265" max="11265" width="31" style="7" customWidth="1"/>
    <col min="11266" max="11267" width="19.44140625" style="7" customWidth="1"/>
    <col min="11268" max="11268" width="20.44140625" style="7" customWidth="1"/>
    <col min="11269" max="11269" width="4.44140625" style="7" customWidth="1"/>
    <col min="11270" max="11272" width="19.44140625" style="7" customWidth="1"/>
    <col min="11273" max="11520" width="11.5546875" style="7"/>
    <col min="11521" max="11521" width="31" style="7" customWidth="1"/>
    <col min="11522" max="11523" width="19.44140625" style="7" customWidth="1"/>
    <col min="11524" max="11524" width="20.44140625" style="7" customWidth="1"/>
    <col min="11525" max="11525" width="4.44140625" style="7" customWidth="1"/>
    <col min="11526" max="11528" width="19.44140625" style="7" customWidth="1"/>
    <col min="11529" max="11776" width="11.5546875" style="7"/>
    <col min="11777" max="11777" width="31" style="7" customWidth="1"/>
    <col min="11778" max="11779" width="19.44140625" style="7" customWidth="1"/>
    <col min="11780" max="11780" width="20.44140625" style="7" customWidth="1"/>
    <col min="11781" max="11781" width="4.44140625" style="7" customWidth="1"/>
    <col min="11782" max="11784" width="19.44140625" style="7" customWidth="1"/>
    <col min="11785" max="12032" width="11.5546875" style="7"/>
    <col min="12033" max="12033" width="31" style="7" customWidth="1"/>
    <col min="12034" max="12035" width="19.44140625" style="7" customWidth="1"/>
    <col min="12036" max="12036" width="20.44140625" style="7" customWidth="1"/>
    <col min="12037" max="12037" width="4.44140625" style="7" customWidth="1"/>
    <col min="12038" max="12040" width="19.44140625" style="7" customWidth="1"/>
    <col min="12041" max="12288" width="11.5546875" style="7"/>
    <col min="12289" max="12289" width="31" style="7" customWidth="1"/>
    <col min="12290" max="12291" width="19.44140625" style="7" customWidth="1"/>
    <col min="12292" max="12292" width="20.44140625" style="7" customWidth="1"/>
    <col min="12293" max="12293" width="4.44140625" style="7" customWidth="1"/>
    <col min="12294" max="12296" width="19.44140625" style="7" customWidth="1"/>
    <col min="12297" max="12544" width="11.5546875" style="7"/>
    <col min="12545" max="12545" width="31" style="7" customWidth="1"/>
    <col min="12546" max="12547" width="19.44140625" style="7" customWidth="1"/>
    <col min="12548" max="12548" width="20.44140625" style="7" customWidth="1"/>
    <col min="12549" max="12549" width="4.44140625" style="7" customWidth="1"/>
    <col min="12550" max="12552" width="19.44140625" style="7" customWidth="1"/>
    <col min="12553" max="12800" width="11.5546875" style="7"/>
    <col min="12801" max="12801" width="31" style="7" customWidth="1"/>
    <col min="12802" max="12803" width="19.44140625" style="7" customWidth="1"/>
    <col min="12804" max="12804" width="20.44140625" style="7" customWidth="1"/>
    <col min="12805" max="12805" width="4.44140625" style="7" customWidth="1"/>
    <col min="12806" max="12808" width="19.44140625" style="7" customWidth="1"/>
    <col min="12809" max="13056" width="11.5546875" style="7"/>
    <col min="13057" max="13057" width="31" style="7" customWidth="1"/>
    <col min="13058" max="13059" width="19.44140625" style="7" customWidth="1"/>
    <col min="13060" max="13060" width="20.44140625" style="7" customWidth="1"/>
    <col min="13061" max="13061" width="4.44140625" style="7" customWidth="1"/>
    <col min="13062" max="13064" width="19.44140625" style="7" customWidth="1"/>
    <col min="13065" max="13312" width="11.5546875" style="7"/>
    <col min="13313" max="13313" width="31" style="7" customWidth="1"/>
    <col min="13314" max="13315" width="19.44140625" style="7" customWidth="1"/>
    <col min="13316" max="13316" width="20.44140625" style="7" customWidth="1"/>
    <col min="13317" max="13317" width="4.44140625" style="7" customWidth="1"/>
    <col min="13318" max="13320" width="19.44140625" style="7" customWidth="1"/>
    <col min="13321" max="13568" width="11.5546875" style="7"/>
    <col min="13569" max="13569" width="31" style="7" customWidth="1"/>
    <col min="13570" max="13571" width="19.44140625" style="7" customWidth="1"/>
    <col min="13572" max="13572" width="20.44140625" style="7" customWidth="1"/>
    <col min="13573" max="13573" width="4.44140625" style="7" customWidth="1"/>
    <col min="13574" max="13576" width="19.44140625" style="7" customWidth="1"/>
    <col min="13577" max="13824" width="11.5546875" style="7"/>
    <col min="13825" max="13825" width="31" style="7" customWidth="1"/>
    <col min="13826" max="13827" width="19.44140625" style="7" customWidth="1"/>
    <col min="13828" max="13828" width="20.44140625" style="7" customWidth="1"/>
    <col min="13829" max="13829" width="4.44140625" style="7" customWidth="1"/>
    <col min="13830" max="13832" width="19.44140625" style="7" customWidth="1"/>
    <col min="13833" max="14080" width="11.5546875" style="7"/>
    <col min="14081" max="14081" width="31" style="7" customWidth="1"/>
    <col min="14082" max="14083" width="19.44140625" style="7" customWidth="1"/>
    <col min="14084" max="14084" width="20.44140625" style="7" customWidth="1"/>
    <col min="14085" max="14085" width="4.44140625" style="7" customWidth="1"/>
    <col min="14086" max="14088" width="19.44140625" style="7" customWidth="1"/>
    <col min="14089" max="14336" width="11.5546875" style="7"/>
    <col min="14337" max="14337" width="31" style="7" customWidth="1"/>
    <col min="14338" max="14339" width="19.44140625" style="7" customWidth="1"/>
    <col min="14340" max="14340" width="20.44140625" style="7" customWidth="1"/>
    <col min="14341" max="14341" width="4.44140625" style="7" customWidth="1"/>
    <col min="14342" max="14344" width="19.44140625" style="7" customWidth="1"/>
    <col min="14345" max="14592" width="11.5546875" style="7"/>
    <col min="14593" max="14593" width="31" style="7" customWidth="1"/>
    <col min="14594" max="14595" width="19.44140625" style="7" customWidth="1"/>
    <col min="14596" max="14596" width="20.44140625" style="7" customWidth="1"/>
    <col min="14597" max="14597" width="4.44140625" style="7" customWidth="1"/>
    <col min="14598" max="14600" width="19.44140625" style="7" customWidth="1"/>
    <col min="14601" max="14848" width="11.5546875" style="7"/>
    <col min="14849" max="14849" width="31" style="7" customWidth="1"/>
    <col min="14850" max="14851" width="19.44140625" style="7" customWidth="1"/>
    <col min="14852" max="14852" width="20.44140625" style="7" customWidth="1"/>
    <col min="14853" max="14853" width="4.44140625" style="7" customWidth="1"/>
    <col min="14854" max="14856" width="19.44140625" style="7" customWidth="1"/>
    <col min="14857" max="15104" width="11.5546875" style="7"/>
    <col min="15105" max="15105" width="31" style="7" customWidth="1"/>
    <col min="15106" max="15107" width="19.44140625" style="7" customWidth="1"/>
    <col min="15108" max="15108" width="20.44140625" style="7" customWidth="1"/>
    <col min="15109" max="15109" width="4.44140625" style="7" customWidth="1"/>
    <col min="15110" max="15112" width="19.44140625" style="7" customWidth="1"/>
    <col min="15113" max="15360" width="11.5546875" style="7"/>
    <col min="15361" max="15361" width="31" style="7" customWidth="1"/>
    <col min="15362" max="15363" width="19.44140625" style="7" customWidth="1"/>
    <col min="15364" max="15364" width="20.44140625" style="7" customWidth="1"/>
    <col min="15365" max="15365" width="4.44140625" style="7" customWidth="1"/>
    <col min="15366" max="15368" width="19.44140625" style="7" customWidth="1"/>
    <col min="15369" max="15616" width="11.5546875" style="7"/>
    <col min="15617" max="15617" width="31" style="7" customWidth="1"/>
    <col min="15618" max="15619" width="19.44140625" style="7" customWidth="1"/>
    <col min="15620" max="15620" width="20.44140625" style="7" customWidth="1"/>
    <col min="15621" max="15621" width="4.44140625" style="7" customWidth="1"/>
    <col min="15622" max="15624" width="19.44140625" style="7" customWidth="1"/>
    <col min="15625" max="15872" width="11.5546875" style="7"/>
    <col min="15873" max="15873" width="31" style="7" customWidth="1"/>
    <col min="15874" max="15875" width="19.44140625" style="7" customWidth="1"/>
    <col min="15876" max="15876" width="20.44140625" style="7" customWidth="1"/>
    <col min="15877" max="15877" width="4.44140625" style="7" customWidth="1"/>
    <col min="15878" max="15880" width="19.44140625" style="7" customWidth="1"/>
    <col min="15881" max="16128" width="11.5546875" style="7"/>
    <col min="16129" max="16129" width="31" style="7" customWidth="1"/>
    <col min="16130" max="16131" width="19.44140625" style="7" customWidth="1"/>
    <col min="16132" max="16132" width="20.44140625" style="7" customWidth="1"/>
    <col min="16133" max="16133" width="4.44140625" style="7" customWidth="1"/>
    <col min="16134" max="16136" width="19.44140625" style="7" customWidth="1"/>
    <col min="16137" max="16384" width="11.5546875" style="7"/>
  </cols>
  <sheetData>
    <row r="1" spans="1:13" s="99" customFormat="1" ht="27.75" customHeight="1">
      <c r="A1" s="1194" t="s">
        <v>1028</v>
      </c>
      <c r="B1" s="194"/>
      <c r="C1" s="194"/>
      <c r="D1" s="194"/>
      <c r="E1" s="194"/>
      <c r="F1" s="194"/>
      <c r="G1" s="194"/>
      <c r="H1" s="194"/>
    </row>
    <row r="2" spans="1:13" s="978" customFormat="1" ht="34.5" customHeight="1">
      <c r="A2" s="361" t="s">
        <v>795</v>
      </c>
      <c r="B2" s="361"/>
      <c r="C2" s="361"/>
      <c r="D2" s="361"/>
      <c r="E2" s="361"/>
      <c r="F2" s="361"/>
      <c r="G2" s="361"/>
      <c r="H2" s="361"/>
    </row>
    <row r="3" spans="1:13" s="238" customFormat="1" ht="28.5" customHeight="1">
      <c r="A3" s="100">
        <v>45716</v>
      </c>
      <c r="B3" s="100"/>
      <c r="C3" s="100"/>
      <c r="D3" s="100"/>
      <c r="E3" s="100"/>
      <c r="F3" s="100"/>
      <c r="G3" s="100"/>
      <c r="H3" s="100"/>
    </row>
    <row r="4" spans="1:13" s="76" customFormat="1" ht="6" customHeight="1" thickBot="1"/>
    <row r="5" spans="1:13" s="980" customFormat="1" ht="35.1" customHeight="1">
      <c r="A5" s="208" t="s">
        <v>1</v>
      </c>
      <c r="B5" s="410" t="s">
        <v>796</v>
      </c>
      <c r="C5" s="410"/>
      <c r="D5" s="410"/>
      <c r="E5" s="568"/>
      <c r="F5" s="410" t="s">
        <v>797</v>
      </c>
      <c r="G5" s="410"/>
      <c r="H5" s="410"/>
      <c r="I5" s="979"/>
      <c r="J5" s="979"/>
      <c r="K5" s="979"/>
      <c r="L5" s="979"/>
    </row>
    <row r="6" spans="1:13" s="980" customFormat="1" ht="54.9" customHeight="1">
      <c r="A6" s="211"/>
      <c r="B6" s="412" t="s">
        <v>798</v>
      </c>
      <c r="C6" s="412" t="s">
        <v>799</v>
      </c>
      <c r="D6" s="412" t="s">
        <v>800</v>
      </c>
      <c r="E6" s="570"/>
      <c r="F6" s="412" t="s">
        <v>801</v>
      </c>
      <c r="G6" s="412" t="s">
        <v>802</v>
      </c>
      <c r="H6" s="981" t="s">
        <v>803</v>
      </c>
      <c r="I6" s="979"/>
      <c r="J6" s="979"/>
      <c r="K6" s="979"/>
      <c r="L6" s="979"/>
    </row>
    <row r="7" spans="1:13" s="980" customFormat="1" ht="12.15" customHeight="1">
      <c r="A7" s="982"/>
      <c r="B7" s="522"/>
      <c r="C7" s="522"/>
      <c r="D7" s="522"/>
      <c r="E7" s="522"/>
      <c r="F7" s="522"/>
      <c r="G7" s="522"/>
      <c r="H7" s="983"/>
      <c r="I7" s="979"/>
      <c r="J7" s="979"/>
      <c r="K7" s="979"/>
      <c r="L7" s="979"/>
    </row>
    <row r="8" spans="1:13" s="21" customFormat="1" ht="20.100000000000001" customHeight="1">
      <c r="A8" s="984" t="s">
        <v>28</v>
      </c>
      <c r="B8" s="501">
        <v>431985.36043</v>
      </c>
      <c r="C8" s="501">
        <v>1744247.87176</v>
      </c>
      <c r="D8" s="218">
        <v>24.77</v>
      </c>
      <c r="E8" s="218"/>
      <c r="F8" s="501">
        <v>14973.28667</v>
      </c>
      <c r="G8" s="501">
        <v>12902.413490000001</v>
      </c>
      <c r="H8" s="218">
        <v>116.05</v>
      </c>
      <c r="L8" s="511"/>
      <c r="M8" s="511"/>
    </row>
    <row r="9" spans="1:13" s="21" customFormat="1" ht="20.100000000000001" customHeight="1">
      <c r="A9" s="984" t="s">
        <v>29</v>
      </c>
      <c r="B9" s="501">
        <v>279342.88535</v>
      </c>
      <c r="C9" s="501">
        <v>1977584.97172</v>
      </c>
      <c r="D9" s="218">
        <v>14.13</v>
      </c>
      <c r="E9" s="218"/>
      <c r="F9" s="501">
        <v>3740.9675099999999</v>
      </c>
      <c r="G9" s="501">
        <v>3747.3379199999999</v>
      </c>
      <c r="H9" s="218">
        <v>99.83</v>
      </c>
      <c r="L9" s="511"/>
      <c r="M9" s="511"/>
    </row>
    <row r="10" spans="1:13" s="21" customFormat="1" ht="20.100000000000001" customHeight="1">
      <c r="A10" s="984" t="s">
        <v>30</v>
      </c>
      <c r="B10" s="501">
        <v>470485.97912999999</v>
      </c>
      <c r="C10" s="501">
        <v>829867.34969000006</v>
      </c>
      <c r="D10" s="218">
        <v>56.69</v>
      </c>
      <c r="E10" s="218"/>
      <c r="F10" s="501">
        <v>570.03876000000002</v>
      </c>
      <c r="G10" s="501">
        <v>1.9521000000000002</v>
      </c>
      <c r="H10" s="218">
        <v>29201.31</v>
      </c>
      <c r="L10" s="511"/>
      <c r="M10" s="511"/>
    </row>
    <row r="11" spans="1:13" s="21" customFormat="1" ht="20.100000000000001" customHeight="1">
      <c r="A11" s="984" t="s">
        <v>31</v>
      </c>
      <c r="B11" s="501">
        <v>80788.162150000004</v>
      </c>
      <c r="C11" s="501">
        <v>223519.13588999998</v>
      </c>
      <c r="D11" s="218">
        <v>36.14</v>
      </c>
      <c r="E11" s="218"/>
      <c r="F11" s="501">
        <v>5601.7028700000001</v>
      </c>
      <c r="G11" s="501">
        <v>5507.4729400000006</v>
      </c>
      <c r="H11" s="218">
        <v>101.71000000000001</v>
      </c>
      <c r="L11" s="511"/>
      <c r="M11" s="511"/>
    </row>
    <row r="12" spans="1:13" s="21" customFormat="1" ht="20.100000000000001" customHeight="1">
      <c r="A12" s="984" t="s">
        <v>32</v>
      </c>
      <c r="B12" s="501">
        <v>226916.33033000003</v>
      </c>
      <c r="C12" s="501">
        <v>1290775.68995</v>
      </c>
      <c r="D12" s="218">
        <v>17.580000000000002</v>
      </c>
      <c r="E12" s="218"/>
      <c r="F12" s="501">
        <v>13489.991300000002</v>
      </c>
      <c r="G12" s="501">
        <v>11423.20068</v>
      </c>
      <c r="H12" s="218">
        <v>118.09</v>
      </c>
      <c r="L12" s="511"/>
      <c r="M12" s="511"/>
    </row>
    <row r="13" spans="1:13" s="21" customFormat="1" ht="20.100000000000001" customHeight="1">
      <c r="A13" s="984" t="s">
        <v>33</v>
      </c>
      <c r="B13" s="501">
        <v>39755.105939999994</v>
      </c>
      <c r="C13" s="501">
        <v>437900.73200999998</v>
      </c>
      <c r="D13" s="218">
        <v>9.08</v>
      </c>
      <c r="E13" s="218"/>
      <c r="F13" s="501">
        <v>8879.9330300000001</v>
      </c>
      <c r="G13" s="501">
        <v>41490.359539999998</v>
      </c>
      <c r="H13" s="218">
        <v>21.400000000000002</v>
      </c>
      <c r="L13" s="511"/>
      <c r="M13" s="511"/>
    </row>
    <row r="14" spans="1:13" s="21" customFormat="1" ht="20.100000000000001" customHeight="1">
      <c r="A14" s="984" t="s">
        <v>34</v>
      </c>
      <c r="B14" s="501">
        <v>136398.08716999998</v>
      </c>
      <c r="C14" s="501">
        <v>413165.42245000001</v>
      </c>
      <c r="D14" s="218">
        <v>33.01</v>
      </c>
      <c r="E14" s="218"/>
      <c r="F14" s="501">
        <v>566.23793000000001</v>
      </c>
      <c r="G14" s="501">
        <v>460.48454000000004</v>
      </c>
      <c r="H14" s="218">
        <v>122.97</v>
      </c>
      <c r="L14" s="511"/>
      <c r="M14" s="511"/>
    </row>
    <row r="15" spans="1:13" s="21" customFormat="1" ht="20.100000000000001" customHeight="1">
      <c r="A15" s="984" t="s">
        <v>804</v>
      </c>
      <c r="B15" s="501">
        <v>33366.049319999998</v>
      </c>
      <c r="C15" s="501">
        <v>221056.04282</v>
      </c>
      <c r="D15" s="218">
        <v>15.09</v>
      </c>
      <c r="E15" s="218"/>
      <c r="F15" s="501">
        <v>129.76421999999999</v>
      </c>
      <c r="G15" s="501" t="s">
        <v>66</v>
      </c>
      <c r="H15" s="218" t="s">
        <v>66</v>
      </c>
      <c r="L15" s="511"/>
      <c r="M15" s="511"/>
    </row>
    <row r="16" spans="1:13" s="986" customFormat="1" ht="24.75" customHeight="1" thickBot="1">
      <c r="A16" s="90" t="s">
        <v>36</v>
      </c>
      <c r="B16" s="615">
        <v>1699037.9598199998</v>
      </c>
      <c r="C16" s="615">
        <v>7138117.2162900008</v>
      </c>
      <c r="D16" s="985">
        <v>23.802326416587842</v>
      </c>
      <c r="E16" s="615"/>
      <c r="F16" s="615">
        <v>47951.922290000002</v>
      </c>
      <c r="G16" s="615">
        <v>75533.221210000003</v>
      </c>
      <c r="H16" s="985">
        <v>63.48454563679001</v>
      </c>
      <c r="I16" s="93"/>
      <c r="J16" s="93"/>
      <c r="K16" s="93"/>
      <c r="L16" s="511"/>
      <c r="M16" s="511"/>
    </row>
    <row r="17" spans="1:12" s="76" customFormat="1">
      <c r="A17" s="93"/>
      <c r="B17" s="987"/>
      <c r="C17" s="987"/>
      <c r="D17" s="987"/>
      <c r="E17" s="987"/>
      <c r="F17" s="987"/>
      <c r="G17" s="987"/>
      <c r="H17" s="987"/>
      <c r="I17" s="500"/>
      <c r="J17" s="500"/>
      <c r="K17" s="500"/>
      <c r="L17" s="500"/>
    </row>
    <row r="18" spans="1:12" s="989" customFormat="1">
      <c r="A18" s="139" t="s">
        <v>805</v>
      </c>
      <c r="B18" s="139"/>
      <c r="C18" s="139"/>
      <c r="D18" s="139"/>
      <c r="E18" s="139"/>
      <c r="F18" s="139"/>
      <c r="G18" s="139"/>
      <c r="H18" s="139"/>
      <c r="I18" s="988"/>
      <c r="J18" s="988"/>
      <c r="K18" s="988"/>
      <c r="L18" s="988"/>
    </row>
    <row r="19" spans="1:12">
      <c r="A19" s="95"/>
      <c r="B19" s="15"/>
      <c r="C19" s="15"/>
      <c r="D19" s="15"/>
      <c r="E19" s="15"/>
      <c r="F19" s="15"/>
      <c r="G19" s="15"/>
      <c r="H19" s="15"/>
    </row>
    <row r="21" spans="1:12">
      <c r="A21" s="25"/>
      <c r="B21" s="25"/>
      <c r="C21" s="25"/>
      <c r="D21" s="25"/>
      <c r="E21" s="25"/>
      <c r="F21" s="25"/>
      <c r="G21" s="25"/>
      <c r="H21" s="25"/>
    </row>
  </sheetData>
  <mergeCells count="3">
    <mergeCell ref="A5:A6"/>
    <mergeCell ref="B5:D5"/>
    <mergeCell ref="F5:H5"/>
  </mergeCells>
  <hyperlinks>
    <hyperlink ref="A1" location="Índice!A1" display="Volver al Índice" xr:uid="{AD4ABBFD-2009-4BB4-8246-B6BAE89FE6A7}"/>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6E19-C7AD-4E27-B70F-001674E747FA}">
  <dimension ref="A1:L39"/>
  <sheetViews>
    <sheetView showGridLines="0" zoomScaleNormal="100" workbookViewId="0"/>
  </sheetViews>
  <sheetFormatPr baseColWidth="10" defaultColWidth="11.44140625" defaultRowHeight="13.2"/>
  <cols>
    <col min="1" max="1" width="34.109375" style="7" customWidth="1"/>
    <col min="2" max="6" width="19.44140625" style="7" customWidth="1"/>
    <col min="7" max="7" width="24" style="7" bestFit="1" customWidth="1"/>
    <col min="8" max="8" width="12" style="7" customWidth="1"/>
    <col min="9" max="256" width="11.44140625" style="7"/>
    <col min="257" max="257" width="34.109375" style="7" customWidth="1"/>
    <col min="258" max="262" width="19.44140625" style="7" customWidth="1"/>
    <col min="263" max="263" width="24" style="7" bestFit="1" customWidth="1"/>
    <col min="264" max="264" width="12" style="7" customWidth="1"/>
    <col min="265" max="512" width="11.44140625" style="7"/>
    <col min="513" max="513" width="34.109375" style="7" customWidth="1"/>
    <col min="514" max="518" width="19.44140625" style="7" customWidth="1"/>
    <col min="519" max="519" width="24" style="7" bestFit="1" customWidth="1"/>
    <col min="520" max="520" width="12" style="7" customWidth="1"/>
    <col min="521" max="768" width="11.44140625" style="7"/>
    <col min="769" max="769" width="34.109375" style="7" customWidth="1"/>
    <col min="770" max="774" width="19.44140625" style="7" customWidth="1"/>
    <col min="775" max="775" width="24" style="7" bestFit="1" customWidth="1"/>
    <col min="776" max="776" width="12" style="7" customWidth="1"/>
    <col min="777" max="1024" width="11.44140625" style="7"/>
    <col min="1025" max="1025" width="34.109375" style="7" customWidth="1"/>
    <col min="1026" max="1030" width="19.44140625" style="7" customWidth="1"/>
    <col min="1031" max="1031" width="24" style="7" bestFit="1" customWidth="1"/>
    <col min="1032" max="1032" width="12" style="7" customWidth="1"/>
    <col min="1033" max="1280" width="11.44140625" style="7"/>
    <col min="1281" max="1281" width="34.109375" style="7" customWidth="1"/>
    <col min="1282" max="1286" width="19.44140625" style="7" customWidth="1"/>
    <col min="1287" max="1287" width="24" style="7" bestFit="1" customWidth="1"/>
    <col min="1288" max="1288" width="12" style="7" customWidth="1"/>
    <col min="1289" max="1536" width="11.44140625" style="7"/>
    <col min="1537" max="1537" width="34.109375" style="7" customWidth="1"/>
    <col min="1538" max="1542" width="19.44140625" style="7" customWidth="1"/>
    <col min="1543" max="1543" width="24" style="7" bestFit="1" customWidth="1"/>
    <col min="1544" max="1544" width="12" style="7" customWidth="1"/>
    <col min="1545" max="1792" width="11.44140625" style="7"/>
    <col min="1793" max="1793" width="34.109375" style="7" customWidth="1"/>
    <col min="1794" max="1798" width="19.44140625" style="7" customWidth="1"/>
    <col min="1799" max="1799" width="24" style="7" bestFit="1" customWidth="1"/>
    <col min="1800" max="1800" width="12" style="7" customWidth="1"/>
    <col min="1801" max="2048" width="11.44140625" style="7"/>
    <col min="2049" max="2049" width="34.109375" style="7" customWidth="1"/>
    <col min="2050" max="2054" width="19.44140625" style="7" customWidth="1"/>
    <col min="2055" max="2055" width="24" style="7" bestFit="1" customWidth="1"/>
    <col min="2056" max="2056" width="12" style="7" customWidth="1"/>
    <col min="2057" max="2304" width="11.44140625" style="7"/>
    <col min="2305" max="2305" width="34.109375" style="7" customWidth="1"/>
    <col min="2306" max="2310" width="19.44140625" style="7" customWidth="1"/>
    <col min="2311" max="2311" width="24" style="7" bestFit="1" customWidth="1"/>
    <col min="2312" max="2312" width="12" style="7" customWidth="1"/>
    <col min="2313" max="2560" width="11.44140625" style="7"/>
    <col min="2561" max="2561" width="34.109375" style="7" customWidth="1"/>
    <col min="2562" max="2566" width="19.44140625" style="7" customWidth="1"/>
    <col min="2567" max="2567" width="24" style="7" bestFit="1" customWidth="1"/>
    <col min="2568" max="2568" width="12" style="7" customWidth="1"/>
    <col min="2569" max="2816" width="11.44140625" style="7"/>
    <col min="2817" max="2817" width="34.109375" style="7" customWidth="1"/>
    <col min="2818" max="2822" width="19.44140625" style="7" customWidth="1"/>
    <col min="2823" max="2823" width="24" style="7" bestFit="1" customWidth="1"/>
    <col min="2824" max="2824" width="12" style="7" customWidth="1"/>
    <col min="2825" max="3072" width="11.44140625" style="7"/>
    <col min="3073" max="3073" width="34.109375" style="7" customWidth="1"/>
    <col min="3074" max="3078" width="19.44140625" style="7" customWidth="1"/>
    <col min="3079" max="3079" width="24" style="7" bestFit="1" customWidth="1"/>
    <col min="3080" max="3080" width="12" style="7" customWidth="1"/>
    <col min="3081" max="3328" width="11.44140625" style="7"/>
    <col min="3329" max="3329" width="34.109375" style="7" customWidth="1"/>
    <col min="3330" max="3334" width="19.44140625" style="7" customWidth="1"/>
    <col min="3335" max="3335" width="24" style="7" bestFit="1" customWidth="1"/>
    <col min="3336" max="3336" width="12" style="7" customWidth="1"/>
    <col min="3337" max="3584" width="11.44140625" style="7"/>
    <col min="3585" max="3585" width="34.109375" style="7" customWidth="1"/>
    <col min="3586" max="3590" width="19.44140625" style="7" customWidth="1"/>
    <col min="3591" max="3591" width="24" style="7" bestFit="1" customWidth="1"/>
    <col min="3592" max="3592" width="12" style="7" customWidth="1"/>
    <col min="3593" max="3840" width="11.44140625" style="7"/>
    <col min="3841" max="3841" width="34.109375" style="7" customWidth="1"/>
    <col min="3842" max="3846" width="19.44140625" style="7" customWidth="1"/>
    <col min="3847" max="3847" width="24" style="7" bestFit="1" customWidth="1"/>
    <col min="3848" max="3848" width="12" style="7" customWidth="1"/>
    <col min="3849" max="4096" width="11.44140625" style="7"/>
    <col min="4097" max="4097" width="34.109375" style="7" customWidth="1"/>
    <col min="4098" max="4102" width="19.44140625" style="7" customWidth="1"/>
    <col min="4103" max="4103" width="24" style="7" bestFit="1" customWidth="1"/>
    <col min="4104" max="4104" width="12" style="7" customWidth="1"/>
    <col min="4105" max="4352" width="11.44140625" style="7"/>
    <col min="4353" max="4353" width="34.109375" style="7" customWidth="1"/>
    <col min="4354" max="4358" width="19.44140625" style="7" customWidth="1"/>
    <col min="4359" max="4359" width="24" style="7" bestFit="1" customWidth="1"/>
    <col min="4360" max="4360" width="12" style="7" customWidth="1"/>
    <col min="4361" max="4608" width="11.44140625" style="7"/>
    <col min="4609" max="4609" width="34.109375" style="7" customWidth="1"/>
    <col min="4610" max="4614" width="19.44140625" style="7" customWidth="1"/>
    <col min="4615" max="4615" width="24" style="7" bestFit="1" customWidth="1"/>
    <col min="4616" max="4616" width="12" style="7" customWidth="1"/>
    <col min="4617" max="4864" width="11.44140625" style="7"/>
    <col min="4865" max="4865" width="34.109375" style="7" customWidth="1"/>
    <col min="4866" max="4870" width="19.44140625" style="7" customWidth="1"/>
    <col min="4871" max="4871" width="24" style="7" bestFit="1" customWidth="1"/>
    <col min="4872" max="4872" width="12" style="7" customWidth="1"/>
    <col min="4873" max="5120" width="11.44140625" style="7"/>
    <col min="5121" max="5121" width="34.109375" style="7" customWidth="1"/>
    <col min="5122" max="5126" width="19.44140625" style="7" customWidth="1"/>
    <col min="5127" max="5127" width="24" style="7" bestFit="1" customWidth="1"/>
    <col min="5128" max="5128" width="12" style="7" customWidth="1"/>
    <col min="5129" max="5376" width="11.44140625" style="7"/>
    <col min="5377" max="5377" width="34.109375" style="7" customWidth="1"/>
    <col min="5378" max="5382" width="19.44140625" style="7" customWidth="1"/>
    <col min="5383" max="5383" width="24" style="7" bestFit="1" customWidth="1"/>
    <col min="5384" max="5384" width="12" style="7" customWidth="1"/>
    <col min="5385" max="5632" width="11.44140625" style="7"/>
    <col min="5633" max="5633" width="34.109375" style="7" customWidth="1"/>
    <col min="5634" max="5638" width="19.44140625" style="7" customWidth="1"/>
    <col min="5639" max="5639" width="24" style="7" bestFit="1" customWidth="1"/>
    <col min="5640" max="5640" width="12" style="7" customWidth="1"/>
    <col min="5641" max="5888" width="11.44140625" style="7"/>
    <col min="5889" max="5889" width="34.109375" style="7" customWidth="1"/>
    <col min="5890" max="5894" width="19.44140625" style="7" customWidth="1"/>
    <col min="5895" max="5895" width="24" style="7" bestFit="1" customWidth="1"/>
    <col min="5896" max="5896" width="12" style="7" customWidth="1"/>
    <col min="5897" max="6144" width="11.44140625" style="7"/>
    <col min="6145" max="6145" width="34.109375" style="7" customWidth="1"/>
    <col min="6146" max="6150" width="19.44140625" style="7" customWidth="1"/>
    <col min="6151" max="6151" width="24" style="7" bestFit="1" customWidth="1"/>
    <col min="6152" max="6152" width="12" style="7" customWidth="1"/>
    <col min="6153" max="6400" width="11.44140625" style="7"/>
    <col min="6401" max="6401" width="34.109375" style="7" customWidth="1"/>
    <col min="6402" max="6406" width="19.44140625" style="7" customWidth="1"/>
    <col min="6407" max="6407" width="24" style="7" bestFit="1" customWidth="1"/>
    <col min="6408" max="6408" width="12" style="7" customWidth="1"/>
    <col min="6409" max="6656" width="11.44140625" style="7"/>
    <col min="6657" max="6657" width="34.109375" style="7" customWidth="1"/>
    <col min="6658" max="6662" width="19.44140625" style="7" customWidth="1"/>
    <col min="6663" max="6663" width="24" style="7" bestFit="1" customWidth="1"/>
    <col min="6664" max="6664" width="12" style="7" customWidth="1"/>
    <col min="6665" max="6912" width="11.44140625" style="7"/>
    <col min="6913" max="6913" width="34.109375" style="7" customWidth="1"/>
    <col min="6914" max="6918" width="19.44140625" style="7" customWidth="1"/>
    <col min="6919" max="6919" width="24" style="7" bestFit="1" customWidth="1"/>
    <col min="6920" max="6920" width="12" style="7" customWidth="1"/>
    <col min="6921" max="7168" width="11.44140625" style="7"/>
    <col min="7169" max="7169" width="34.109375" style="7" customWidth="1"/>
    <col min="7170" max="7174" width="19.44140625" style="7" customWidth="1"/>
    <col min="7175" max="7175" width="24" style="7" bestFit="1" customWidth="1"/>
    <col min="7176" max="7176" width="12" style="7" customWidth="1"/>
    <col min="7177" max="7424" width="11.44140625" style="7"/>
    <col min="7425" max="7425" width="34.109375" style="7" customWidth="1"/>
    <col min="7426" max="7430" width="19.44140625" style="7" customWidth="1"/>
    <col min="7431" max="7431" width="24" style="7" bestFit="1" customWidth="1"/>
    <col min="7432" max="7432" width="12" style="7" customWidth="1"/>
    <col min="7433" max="7680" width="11.44140625" style="7"/>
    <col min="7681" max="7681" width="34.109375" style="7" customWidth="1"/>
    <col min="7682" max="7686" width="19.44140625" style="7" customWidth="1"/>
    <col min="7687" max="7687" width="24" style="7" bestFit="1" customWidth="1"/>
    <col min="7688" max="7688" width="12" style="7" customWidth="1"/>
    <col min="7689" max="7936" width="11.44140625" style="7"/>
    <col min="7937" max="7937" width="34.109375" style="7" customWidth="1"/>
    <col min="7938" max="7942" width="19.44140625" style="7" customWidth="1"/>
    <col min="7943" max="7943" width="24" style="7" bestFit="1" customWidth="1"/>
    <col min="7944" max="7944" width="12" style="7" customWidth="1"/>
    <col min="7945" max="8192" width="11.44140625" style="7"/>
    <col min="8193" max="8193" width="34.109375" style="7" customWidth="1"/>
    <col min="8194" max="8198" width="19.44140625" style="7" customWidth="1"/>
    <col min="8199" max="8199" width="24" style="7" bestFit="1" customWidth="1"/>
    <col min="8200" max="8200" width="12" style="7" customWidth="1"/>
    <col min="8201" max="8448" width="11.44140625" style="7"/>
    <col min="8449" max="8449" width="34.109375" style="7" customWidth="1"/>
    <col min="8450" max="8454" width="19.44140625" style="7" customWidth="1"/>
    <col min="8455" max="8455" width="24" style="7" bestFit="1" customWidth="1"/>
    <col min="8456" max="8456" width="12" style="7" customWidth="1"/>
    <col min="8457" max="8704" width="11.44140625" style="7"/>
    <col min="8705" max="8705" width="34.109375" style="7" customWidth="1"/>
    <col min="8706" max="8710" width="19.44140625" style="7" customWidth="1"/>
    <col min="8711" max="8711" width="24" style="7" bestFit="1" customWidth="1"/>
    <col min="8712" max="8712" width="12" style="7" customWidth="1"/>
    <col min="8713" max="8960" width="11.44140625" style="7"/>
    <col min="8961" max="8961" width="34.109375" style="7" customWidth="1"/>
    <col min="8962" max="8966" width="19.44140625" style="7" customWidth="1"/>
    <col min="8967" max="8967" width="24" style="7" bestFit="1" customWidth="1"/>
    <col min="8968" max="8968" width="12" style="7" customWidth="1"/>
    <col min="8969" max="9216" width="11.44140625" style="7"/>
    <col min="9217" max="9217" width="34.109375" style="7" customWidth="1"/>
    <col min="9218" max="9222" width="19.44140625" style="7" customWidth="1"/>
    <col min="9223" max="9223" width="24" style="7" bestFit="1" customWidth="1"/>
    <col min="9224" max="9224" width="12" style="7" customWidth="1"/>
    <col min="9225" max="9472" width="11.44140625" style="7"/>
    <col min="9473" max="9473" width="34.109375" style="7" customWidth="1"/>
    <col min="9474" max="9478" width="19.44140625" style="7" customWidth="1"/>
    <col min="9479" max="9479" width="24" style="7" bestFit="1" customWidth="1"/>
    <col min="9480" max="9480" width="12" style="7" customWidth="1"/>
    <col min="9481" max="9728" width="11.44140625" style="7"/>
    <col min="9729" max="9729" width="34.109375" style="7" customWidth="1"/>
    <col min="9730" max="9734" width="19.44140625" style="7" customWidth="1"/>
    <col min="9735" max="9735" width="24" style="7" bestFit="1" customWidth="1"/>
    <col min="9736" max="9736" width="12" style="7" customWidth="1"/>
    <col min="9737" max="9984" width="11.44140625" style="7"/>
    <col min="9985" max="9985" width="34.109375" style="7" customWidth="1"/>
    <col min="9986" max="9990" width="19.44140625" style="7" customWidth="1"/>
    <col min="9991" max="9991" width="24" style="7" bestFit="1" customWidth="1"/>
    <col min="9992" max="9992" width="12" style="7" customWidth="1"/>
    <col min="9993" max="10240" width="11.44140625" style="7"/>
    <col min="10241" max="10241" width="34.109375" style="7" customWidth="1"/>
    <col min="10242" max="10246" width="19.44140625" style="7" customWidth="1"/>
    <col min="10247" max="10247" width="24" style="7" bestFit="1" customWidth="1"/>
    <col min="10248" max="10248" width="12" style="7" customWidth="1"/>
    <col min="10249" max="10496" width="11.44140625" style="7"/>
    <col min="10497" max="10497" width="34.109375" style="7" customWidth="1"/>
    <col min="10498" max="10502" width="19.44140625" style="7" customWidth="1"/>
    <col min="10503" max="10503" width="24" style="7" bestFit="1" customWidth="1"/>
    <col min="10504" max="10504" width="12" style="7" customWidth="1"/>
    <col min="10505" max="10752" width="11.44140625" style="7"/>
    <col min="10753" max="10753" width="34.109375" style="7" customWidth="1"/>
    <col min="10754" max="10758" width="19.44140625" style="7" customWidth="1"/>
    <col min="10759" max="10759" width="24" style="7" bestFit="1" customWidth="1"/>
    <col min="10760" max="10760" width="12" style="7" customWidth="1"/>
    <col min="10761" max="11008" width="11.44140625" style="7"/>
    <col min="11009" max="11009" width="34.109375" style="7" customWidth="1"/>
    <col min="11010" max="11014" width="19.44140625" style="7" customWidth="1"/>
    <col min="11015" max="11015" width="24" style="7" bestFit="1" customWidth="1"/>
    <col min="11016" max="11016" width="12" style="7" customWidth="1"/>
    <col min="11017" max="11264" width="11.44140625" style="7"/>
    <col min="11265" max="11265" width="34.109375" style="7" customWidth="1"/>
    <col min="11266" max="11270" width="19.44140625" style="7" customWidth="1"/>
    <col min="11271" max="11271" width="24" style="7" bestFit="1" customWidth="1"/>
    <col min="11272" max="11272" width="12" style="7" customWidth="1"/>
    <col min="11273" max="11520" width="11.44140625" style="7"/>
    <col min="11521" max="11521" width="34.109375" style="7" customWidth="1"/>
    <col min="11522" max="11526" width="19.44140625" style="7" customWidth="1"/>
    <col min="11527" max="11527" width="24" style="7" bestFit="1" customWidth="1"/>
    <col min="11528" max="11528" width="12" style="7" customWidth="1"/>
    <col min="11529" max="11776" width="11.44140625" style="7"/>
    <col min="11777" max="11777" width="34.109375" style="7" customWidth="1"/>
    <col min="11778" max="11782" width="19.44140625" style="7" customWidth="1"/>
    <col min="11783" max="11783" width="24" style="7" bestFit="1" customWidth="1"/>
    <col min="11784" max="11784" width="12" style="7" customWidth="1"/>
    <col min="11785" max="12032" width="11.44140625" style="7"/>
    <col min="12033" max="12033" width="34.109375" style="7" customWidth="1"/>
    <col min="12034" max="12038" width="19.44140625" style="7" customWidth="1"/>
    <col min="12039" max="12039" width="24" style="7" bestFit="1" customWidth="1"/>
    <col min="12040" max="12040" width="12" style="7" customWidth="1"/>
    <col min="12041" max="12288" width="11.44140625" style="7"/>
    <col min="12289" max="12289" width="34.109375" style="7" customWidth="1"/>
    <col min="12290" max="12294" width="19.44140625" style="7" customWidth="1"/>
    <col min="12295" max="12295" width="24" style="7" bestFit="1" customWidth="1"/>
    <col min="12296" max="12296" width="12" style="7" customWidth="1"/>
    <col min="12297" max="12544" width="11.44140625" style="7"/>
    <col min="12545" max="12545" width="34.109375" style="7" customWidth="1"/>
    <col min="12546" max="12550" width="19.44140625" style="7" customWidth="1"/>
    <col min="12551" max="12551" width="24" style="7" bestFit="1" customWidth="1"/>
    <col min="12552" max="12552" width="12" style="7" customWidth="1"/>
    <col min="12553" max="12800" width="11.44140625" style="7"/>
    <col min="12801" max="12801" width="34.109375" style="7" customWidth="1"/>
    <col min="12802" max="12806" width="19.44140625" style="7" customWidth="1"/>
    <col min="12807" max="12807" width="24" style="7" bestFit="1" customWidth="1"/>
    <col min="12808" max="12808" width="12" style="7" customWidth="1"/>
    <col min="12809" max="13056" width="11.44140625" style="7"/>
    <col min="13057" max="13057" width="34.109375" style="7" customWidth="1"/>
    <col min="13058" max="13062" width="19.44140625" style="7" customWidth="1"/>
    <col min="13063" max="13063" width="24" style="7" bestFit="1" customWidth="1"/>
    <col min="13064" max="13064" width="12" style="7" customWidth="1"/>
    <col min="13065" max="13312" width="11.44140625" style="7"/>
    <col min="13313" max="13313" width="34.109375" style="7" customWidth="1"/>
    <col min="13314" max="13318" width="19.44140625" style="7" customWidth="1"/>
    <col min="13319" max="13319" width="24" style="7" bestFit="1" customWidth="1"/>
    <col min="13320" max="13320" width="12" style="7" customWidth="1"/>
    <col min="13321" max="13568" width="11.44140625" style="7"/>
    <col min="13569" max="13569" width="34.109375" style="7" customWidth="1"/>
    <col min="13570" max="13574" width="19.44140625" style="7" customWidth="1"/>
    <col min="13575" max="13575" width="24" style="7" bestFit="1" customWidth="1"/>
    <col min="13576" max="13576" width="12" style="7" customWidth="1"/>
    <col min="13577" max="13824" width="11.44140625" style="7"/>
    <col min="13825" max="13825" width="34.109375" style="7" customWidth="1"/>
    <col min="13826" max="13830" width="19.44140625" style="7" customWidth="1"/>
    <col min="13831" max="13831" width="24" style="7" bestFit="1" customWidth="1"/>
    <col min="13832" max="13832" width="12" style="7" customWidth="1"/>
    <col min="13833" max="14080" width="11.44140625" style="7"/>
    <col min="14081" max="14081" width="34.109375" style="7" customWidth="1"/>
    <col min="14082" max="14086" width="19.44140625" style="7" customWidth="1"/>
    <col min="14087" max="14087" width="24" style="7" bestFit="1" customWidth="1"/>
    <col min="14088" max="14088" width="12" style="7" customWidth="1"/>
    <col min="14089" max="14336" width="11.44140625" style="7"/>
    <col min="14337" max="14337" width="34.109375" style="7" customWidth="1"/>
    <col min="14338" max="14342" width="19.44140625" style="7" customWidth="1"/>
    <col min="14343" max="14343" width="24" style="7" bestFit="1" customWidth="1"/>
    <col min="14344" max="14344" width="12" style="7" customWidth="1"/>
    <col min="14345" max="14592" width="11.44140625" style="7"/>
    <col min="14593" max="14593" width="34.109375" style="7" customWidth="1"/>
    <col min="14594" max="14598" width="19.44140625" style="7" customWidth="1"/>
    <col min="14599" max="14599" width="24" style="7" bestFit="1" customWidth="1"/>
    <col min="14600" max="14600" width="12" style="7" customWidth="1"/>
    <col min="14601" max="14848" width="11.44140625" style="7"/>
    <col min="14849" max="14849" width="34.109375" style="7" customWidth="1"/>
    <col min="14850" max="14854" width="19.44140625" style="7" customWidth="1"/>
    <col min="14855" max="14855" width="24" style="7" bestFit="1" customWidth="1"/>
    <col min="14856" max="14856" width="12" style="7" customWidth="1"/>
    <col min="14857" max="15104" width="11.44140625" style="7"/>
    <col min="15105" max="15105" width="34.109375" style="7" customWidth="1"/>
    <col min="15106" max="15110" width="19.44140625" style="7" customWidth="1"/>
    <col min="15111" max="15111" width="24" style="7" bestFit="1" customWidth="1"/>
    <col min="15112" max="15112" width="12" style="7" customWidth="1"/>
    <col min="15113" max="15360" width="11.44140625" style="7"/>
    <col min="15361" max="15361" width="34.109375" style="7" customWidth="1"/>
    <col min="15362" max="15366" width="19.44140625" style="7" customWidth="1"/>
    <col min="15367" max="15367" width="24" style="7" bestFit="1" customWidth="1"/>
    <col min="15368" max="15368" width="12" style="7" customWidth="1"/>
    <col min="15369" max="15616" width="11.44140625" style="7"/>
    <col min="15617" max="15617" width="34.109375" style="7" customWidth="1"/>
    <col min="15618" max="15622" width="19.44140625" style="7" customWidth="1"/>
    <col min="15623" max="15623" width="24" style="7" bestFit="1" customWidth="1"/>
    <col min="15624" max="15624" width="12" style="7" customWidth="1"/>
    <col min="15625" max="15872" width="11.44140625" style="7"/>
    <col min="15873" max="15873" width="34.109375" style="7" customWidth="1"/>
    <col min="15874" max="15878" width="19.44140625" style="7" customWidth="1"/>
    <col min="15879" max="15879" width="24" style="7" bestFit="1" customWidth="1"/>
    <col min="15880" max="15880" width="12" style="7" customWidth="1"/>
    <col min="15881" max="16128" width="11.44140625" style="7"/>
    <col min="16129" max="16129" width="34.109375" style="7" customWidth="1"/>
    <col min="16130" max="16134" width="19.44140625" style="7" customWidth="1"/>
    <col min="16135" max="16135" width="24" style="7" bestFit="1" customWidth="1"/>
    <col min="16136" max="16136" width="12" style="7" customWidth="1"/>
    <col min="16137" max="16384" width="11.44140625" style="7"/>
  </cols>
  <sheetData>
    <row r="1" spans="1:12" s="1" customFormat="1" ht="16.5" customHeight="1">
      <c r="A1" s="1194" t="s">
        <v>1028</v>
      </c>
    </row>
    <row r="2" spans="1:12" s="385" customFormat="1" ht="24" customHeight="1">
      <c r="A2" s="3" t="s">
        <v>786</v>
      </c>
      <c r="B2" s="3"/>
      <c r="C2" s="3"/>
      <c r="D2" s="3"/>
      <c r="E2" s="3"/>
      <c r="F2" s="3"/>
      <c r="G2" s="3"/>
    </row>
    <row r="3" spans="1:12" s="386" customFormat="1" ht="19.5" customHeight="1">
      <c r="A3" s="124">
        <v>45716</v>
      </c>
      <c r="B3" s="124"/>
      <c r="C3" s="124"/>
      <c r="D3" s="124"/>
      <c r="E3" s="124"/>
      <c r="F3" s="124"/>
      <c r="G3" s="124"/>
    </row>
    <row r="4" spans="1:12" s="105" customFormat="1" ht="18.75" customHeight="1">
      <c r="A4" s="387" t="s">
        <v>69</v>
      </c>
      <c r="B4" s="387"/>
      <c r="C4" s="387"/>
      <c r="D4" s="387"/>
      <c r="E4" s="387"/>
      <c r="F4" s="387"/>
      <c r="G4" s="387"/>
    </row>
    <row r="5" spans="1:12" s="94" customFormat="1" ht="8.4" customHeight="1" thickBot="1"/>
    <row r="6" spans="1:12" s="964" customFormat="1" ht="33.75" customHeight="1">
      <c r="A6" s="431" t="s">
        <v>378</v>
      </c>
      <c r="B6" s="962" t="s">
        <v>787</v>
      </c>
      <c r="C6" s="962" t="s">
        <v>788</v>
      </c>
      <c r="D6" s="962" t="s">
        <v>789</v>
      </c>
      <c r="E6" s="962" t="s">
        <v>790</v>
      </c>
      <c r="F6" s="962" t="s">
        <v>791</v>
      </c>
      <c r="G6" s="963" t="s">
        <v>792</v>
      </c>
      <c r="H6" s="7"/>
    </row>
    <row r="7" spans="1:12" s="964" customFormat="1" ht="6.75" customHeight="1">
      <c r="A7" s="965"/>
      <c r="B7" s="965"/>
      <c r="C7" s="965"/>
      <c r="D7" s="965"/>
      <c r="E7" s="965"/>
      <c r="F7" s="965"/>
      <c r="G7" s="966"/>
      <c r="H7" s="7"/>
    </row>
    <row r="8" spans="1:12" s="604" customFormat="1" ht="15" customHeight="1">
      <c r="A8" s="85" t="s">
        <v>28</v>
      </c>
      <c r="B8" s="967">
        <v>5608925</v>
      </c>
      <c r="C8" s="967">
        <v>1198743.5900000001</v>
      </c>
      <c r="D8" s="967">
        <v>590643.13500000001</v>
      </c>
      <c r="E8" s="967">
        <v>31088.512999999999</v>
      </c>
      <c r="F8" s="967">
        <v>602354.26100000006</v>
      </c>
      <c r="G8" s="968">
        <v>1218120.977</v>
      </c>
      <c r="H8" s="7"/>
    </row>
    <row r="9" spans="1:12" s="604" customFormat="1" ht="15" customHeight="1">
      <c r="A9" s="15" t="s">
        <v>29</v>
      </c>
      <c r="B9" s="967">
        <v>1768633</v>
      </c>
      <c r="C9" s="967">
        <v>1598996.42</v>
      </c>
      <c r="D9" s="967">
        <v>954988.66399999999</v>
      </c>
      <c r="E9" s="967">
        <v>886.18799999999999</v>
      </c>
      <c r="F9" s="967">
        <v>934502.63100000005</v>
      </c>
      <c r="G9" s="968">
        <v>1620368.6410000001</v>
      </c>
      <c r="H9" s="7"/>
    </row>
    <row r="10" spans="1:12" s="604" customFormat="1" ht="15" customHeight="1">
      <c r="A10" s="15" t="s">
        <v>30</v>
      </c>
      <c r="B10" s="967">
        <v>40150</v>
      </c>
      <c r="C10" s="967">
        <v>881682.03200000001</v>
      </c>
      <c r="D10" s="967">
        <v>99704.070999999996</v>
      </c>
      <c r="E10" s="967">
        <v>1739.135</v>
      </c>
      <c r="F10" s="967">
        <v>90420.154999999999</v>
      </c>
      <c r="G10" s="968">
        <v>892705.08299999998</v>
      </c>
      <c r="H10" s="7"/>
    </row>
    <row r="11" spans="1:12" s="604" customFormat="1" ht="15" customHeight="1">
      <c r="A11" s="15" t="s">
        <v>31</v>
      </c>
      <c r="B11" s="967">
        <v>67270</v>
      </c>
      <c r="C11" s="967">
        <v>231378.16</v>
      </c>
      <c r="D11" s="967">
        <v>41934.654999999999</v>
      </c>
      <c r="E11" s="967">
        <v>89.67</v>
      </c>
      <c r="F11" s="967">
        <v>42604.714</v>
      </c>
      <c r="G11" s="968">
        <v>230797.77100000001</v>
      </c>
      <c r="H11" s="7"/>
    </row>
    <row r="12" spans="1:12" s="604" customFormat="1" ht="15" customHeight="1">
      <c r="A12" s="15" t="s">
        <v>32</v>
      </c>
      <c r="B12" s="967">
        <v>2023871</v>
      </c>
      <c r="C12" s="967">
        <v>1166285.9010000001</v>
      </c>
      <c r="D12" s="967">
        <v>364496.99300000002</v>
      </c>
      <c r="E12" s="967">
        <v>4103.2470000000003</v>
      </c>
      <c r="F12" s="967">
        <v>376964.038</v>
      </c>
      <c r="G12" s="968">
        <v>1157922.1029999999</v>
      </c>
      <c r="H12" s="7"/>
      <c r="I12" s="969"/>
      <c r="J12" s="969"/>
      <c r="K12" s="969"/>
      <c r="L12" s="969"/>
    </row>
    <row r="13" spans="1:12" s="604" customFormat="1" ht="14.25" customHeight="1">
      <c r="A13" s="85" t="s">
        <v>33</v>
      </c>
      <c r="B13" s="967">
        <v>0</v>
      </c>
      <c r="C13" s="967">
        <v>0</v>
      </c>
      <c r="D13" s="967">
        <v>0</v>
      </c>
      <c r="E13" s="967">
        <v>0</v>
      </c>
      <c r="F13" s="967">
        <v>0</v>
      </c>
      <c r="G13" s="968">
        <v>0</v>
      </c>
      <c r="H13" s="7"/>
    </row>
    <row r="14" spans="1:12" s="604" customFormat="1" ht="14.25" customHeight="1">
      <c r="A14" s="85" t="s">
        <v>34</v>
      </c>
      <c r="B14" s="967">
        <v>31575</v>
      </c>
      <c r="C14" s="967">
        <v>534936.35499999998</v>
      </c>
      <c r="D14" s="967">
        <v>79749.274999999994</v>
      </c>
      <c r="E14" s="967">
        <v>416.17700000000002</v>
      </c>
      <c r="F14" s="967">
        <v>81738.694000000003</v>
      </c>
      <c r="G14" s="968">
        <v>533363.11300000001</v>
      </c>
      <c r="H14" s="7"/>
    </row>
    <row r="15" spans="1:12" s="604" customFormat="1" ht="14.25" customHeight="1">
      <c r="A15" s="85" t="s">
        <v>35</v>
      </c>
      <c r="B15" s="967">
        <v>660</v>
      </c>
      <c r="C15" s="967">
        <v>110750.147</v>
      </c>
      <c r="D15" s="967">
        <v>4327.0010000000002</v>
      </c>
      <c r="E15" s="967">
        <v>0</v>
      </c>
      <c r="F15" s="967">
        <v>2839.125</v>
      </c>
      <c r="G15" s="968">
        <v>112238.022</v>
      </c>
      <c r="H15" s="7"/>
    </row>
    <row r="16" spans="1:12" s="604" customFormat="1" ht="21.9" customHeight="1">
      <c r="A16" s="970" t="s">
        <v>36</v>
      </c>
      <c r="B16" s="971">
        <v>9541084</v>
      </c>
      <c r="C16" s="971">
        <v>5722772.6050000004</v>
      </c>
      <c r="D16" s="971">
        <v>2135843.7940000002</v>
      </c>
      <c r="E16" s="971">
        <v>38322.93</v>
      </c>
      <c r="F16" s="971">
        <v>2131423.6179999998</v>
      </c>
      <c r="G16" s="971">
        <v>5765515.71</v>
      </c>
      <c r="H16" s="7"/>
    </row>
    <row r="17" spans="1:12" s="964" customFormat="1" ht="6" customHeight="1">
      <c r="A17" s="85"/>
      <c r="B17" s="85"/>
      <c r="C17" s="972"/>
      <c r="D17" s="972"/>
      <c r="E17" s="972"/>
      <c r="F17" s="972"/>
      <c r="G17" s="972"/>
      <c r="H17" s="7"/>
    </row>
    <row r="18" spans="1:12" s="385" customFormat="1" ht="24" customHeight="1">
      <c r="A18" s="603" t="s">
        <v>793</v>
      </c>
      <c r="B18" s="603"/>
      <c r="C18" s="603"/>
      <c r="D18" s="603"/>
      <c r="E18" s="603"/>
      <c r="F18" s="603"/>
      <c r="G18" s="603"/>
      <c r="H18" s="7"/>
    </row>
    <row r="19" spans="1:12">
      <c r="A19" s="95"/>
      <c r="B19" s="15"/>
      <c r="C19" s="15"/>
      <c r="D19" s="15"/>
      <c r="E19" s="15"/>
      <c r="F19" s="15"/>
      <c r="G19" s="15"/>
      <c r="H19" s="15"/>
    </row>
    <row r="20" spans="1:12" s="973" customFormat="1" ht="16.5" customHeight="1">
      <c r="A20" s="15"/>
      <c r="B20" s="15"/>
      <c r="C20" s="15"/>
      <c r="D20" s="15"/>
      <c r="E20" s="15"/>
      <c r="F20" s="15"/>
      <c r="G20" s="15"/>
      <c r="H20" s="7"/>
    </row>
    <row r="21" spans="1:12" s="94" customFormat="1" ht="7.5" customHeight="1">
      <c r="A21" s="15"/>
      <c r="B21" s="15"/>
      <c r="C21" s="15"/>
      <c r="D21" s="15"/>
      <c r="E21" s="15"/>
      <c r="F21" s="15"/>
      <c r="G21" s="15"/>
      <c r="H21" s="7"/>
    </row>
    <row r="22" spans="1:12" s="964" customFormat="1" ht="31.65" customHeight="1"/>
    <row r="23" spans="1:12" s="964" customFormat="1" ht="5.25" customHeight="1"/>
    <row r="24" spans="1:12" s="604" customFormat="1" ht="15" customHeight="1"/>
    <row r="25" spans="1:12" s="604" customFormat="1" ht="15" customHeight="1"/>
    <row r="26" spans="1:12" s="604" customFormat="1" ht="15" customHeight="1"/>
    <row r="27" spans="1:12" s="604" customFormat="1" ht="15" customHeight="1"/>
    <row r="28" spans="1:12" s="604" customFormat="1" ht="15" customHeight="1"/>
    <row r="29" spans="1:12" s="604" customFormat="1" ht="15" customHeight="1"/>
    <row r="30" spans="1:12" s="604" customFormat="1" ht="15" customHeight="1">
      <c r="H30" s="967"/>
      <c r="I30" s="967"/>
      <c r="J30" s="967"/>
      <c r="K30" s="967"/>
      <c r="L30" s="968"/>
    </row>
    <row r="31" spans="1:12" s="604" customFormat="1" ht="15" customHeight="1">
      <c r="H31" s="969"/>
      <c r="I31" s="969"/>
      <c r="J31" s="969"/>
      <c r="K31" s="969"/>
      <c r="L31" s="969"/>
    </row>
    <row r="32" spans="1:12" s="604" customFormat="1" ht="15" customHeight="1"/>
    <row r="33" spans="7:7" s="974" customFormat="1" ht="13.65" customHeight="1"/>
    <row r="34" spans="7:7" s="974" customFormat="1" ht="13.65" customHeight="1"/>
    <row r="35" spans="7:7" s="974" customFormat="1" ht="13.65" customHeight="1"/>
    <row r="36" spans="7:7" s="974" customFormat="1" ht="21.9" customHeight="1"/>
    <row r="37" spans="7:7" s="975" customFormat="1" ht="8.4" customHeight="1"/>
    <row r="38" spans="7:7" s="976" customFormat="1" ht="9.6"/>
    <row r="39" spans="7:7">
      <c r="G39" s="977"/>
    </row>
  </sheetData>
  <mergeCells count="3">
    <mergeCell ref="A2:G2"/>
    <mergeCell ref="A3:G3"/>
    <mergeCell ref="A4:G4"/>
  </mergeCells>
  <hyperlinks>
    <hyperlink ref="A1" location="Índice!A1" display="Volver al Índice" xr:uid="{BAD8D423-799B-4B4C-B790-A7EF99337420}"/>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2F3A1-B5B1-4A45-AF80-2DBACEEBAB43}">
  <dimension ref="A1:H26"/>
  <sheetViews>
    <sheetView showGridLines="0" workbookViewId="0"/>
  </sheetViews>
  <sheetFormatPr baseColWidth="10" defaultColWidth="11.44140625" defaultRowHeight="13.2"/>
  <cols>
    <col min="1" max="1" width="34.44140625" style="7" customWidth="1"/>
    <col min="2" max="7" width="19.44140625" style="7" customWidth="1"/>
    <col min="8" max="256" width="11.44140625" style="7"/>
    <col min="257" max="257" width="34.44140625" style="7" customWidth="1"/>
    <col min="258" max="263" width="19.44140625" style="7" customWidth="1"/>
    <col min="264" max="512" width="11.44140625" style="7"/>
    <col min="513" max="513" width="34.44140625" style="7" customWidth="1"/>
    <col min="514" max="519" width="19.44140625" style="7" customWidth="1"/>
    <col min="520" max="768" width="11.44140625" style="7"/>
    <col min="769" max="769" width="34.44140625" style="7" customWidth="1"/>
    <col min="770" max="775" width="19.44140625" style="7" customWidth="1"/>
    <col min="776" max="1024" width="11.44140625" style="7"/>
    <col min="1025" max="1025" width="34.44140625" style="7" customWidth="1"/>
    <col min="1026" max="1031" width="19.44140625" style="7" customWidth="1"/>
    <col min="1032" max="1280" width="11.44140625" style="7"/>
    <col min="1281" max="1281" width="34.44140625" style="7" customWidth="1"/>
    <col min="1282" max="1287" width="19.44140625" style="7" customWidth="1"/>
    <col min="1288" max="1536" width="11.44140625" style="7"/>
    <col min="1537" max="1537" width="34.44140625" style="7" customWidth="1"/>
    <col min="1538" max="1543" width="19.44140625" style="7" customWidth="1"/>
    <col min="1544" max="1792" width="11.44140625" style="7"/>
    <col min="1793" max="1793" width="34.44140625" style="7" customWidth="1"/>
    <col min="1794" max="1799" width="19.44140625" style="7" customWidth="1"/>
    <col min="1800" max="2048" width="11.44140625" style="7"/>
    <col min="2049" max="2049" width="34.44140625" style="7" customWidth="1"/>
    <col min="2050" max="2055" width="19.44140625" style="7" customWidth="1"/>
    <col min="2056" max="2304" width="11.44140625" style="7"/>
    <col min="2305" max="2305" width="34.44140625" style="7" customWidth="1"/>
    <col min="2306" max="2311" width="19.44140625" style="7" customWidth="1"/>
    <col min="2312" max="2560" width="11.44140625" style="7"/>
    <col min="2561" max="2561" width="34.44140625" style="7" customWidth="1"/>
    <col min="2562" max="2567" width="19.44140625" style="7" customWidth="1"/>
    <col min="2568" max="2816" width="11.44140625" style="7"/>
    <col min="2817" max="2817" width="34.44140625" style="7" customWidth="1"/>
    <col min="2818" max="2823" width="19.44140625" style="7" customWidth="1"/>
    <col min="2824" max="3072" width="11.44140625" style="7"/>
    <col min="3073" max="3073" width="34.44140625" style="7" customWidth="1"/>
    <col min="3074" max="3079" width="19.44140625" style="7" customWidth="1"/>
    <col min="3080" max="3328" width="11.44140625" style="7"/>
    <col min="3329" max="3329" width="34.44140625" style="7" customWidth="1"/>
    <col min="3330" max="3335" width="19.44140625" style="7" customWidth="1"/>
    <col min="3336" max="3584" width="11.44140625" style="7"/>
    <col min="3585" max="3585" width="34.44140625" style="7" customWidth="1"/>
    <col min="3586" max="3591" width="19.44140625" style="7" customWidth="1"/>
    <col min="3592" max="3840" width="11.44140625" style="7"/>
    <col min="3841" max="3841" width="34.44140625" style="7" customWidth="1"/>
    <col min="3842" max="3847" width="19.44140625" style="7" customWidth="1"/>
    <col min="3848" max="4096" width="11.44140625" style="7"/>
    <col min="4097" max="4097" width="34.44140625" style="7" customWidth="1"/>
    <col min="4098" max="4103" width="19.44140625" style="7" customWidth="1"/>
    <col min="4104" max="4352" width="11.44140625" style="7"/>
    <col min="4353" max="4353" width="34.44140625" style="7" customWidth="1"/>
    <col min="4354" max="4359" width="19.44140625" style="7" customWidth="1"/>
    <col min="4360" max="4608" width="11.44140625" style="7"/>
    <col min="4609" max="4609" width="34.44140625" style="7" customWidth="1"/>
    <col min="4610" max="4615" width="19.44140625" style="7" customWidth="1"/>
    <col min="4616" max="4864" width="11.44140625" style="7"/>
    <col min="4865" max="4865" width="34.44140625" style="7" customWidth="1"/>
    <col min="4866" max="4871" width="19.44140625" style="7" customWidth="1"/>
    <col min="4872" max="5120" width="11.44140625" style="7"/>
    <col min="5121" max="5121" width="34.44140625" style="7" customWidth="1"/>
    <col min="5122" max="5127" width="19.44140625" style="7" customWidth="1"/>
    <col min="5128" max="5376" width="11.44140625" style="7"/>
    <col min="5377" max="5377" width="34.44140625" style="7" customWidth="1"/>
    <col min="5378" max="5383" width="19.44140625" style="7" customWidth="1"/>
    <col min="5384" max="5632" width="11.44140625" style="7"/>
    <col min="5633" max="5633" width="34.44140625" style="7" customWidth="1"/>
    <col min="5634" max="5639" width="19.44140625" style="7" customWidth="1"/>
    <col min="5640" max="5888" width="11.44140625" style="7"/>
    <col min="5889" max="5889" width="34.44140625" style="7" customWidth="1"/>
    <col min="5890" max="5895" width="19.44140625" style="7" customWidth="1"/>
    <col min="5896" max="6144" width="11.44140625" style="7"/>
    <col min="6145" max="6145" width="34.44140625" style="7" customWidth="1"/>
    <col min="6146" max="6151" width="19.44140625" style="7" customWidth="1"/>
    <col min="6152" max="6400" width="11.44140625" style="7"/>
    <col min="6401" max="6401" width="34.44140625" style="7" customWidth="1"/>
    <col min="6402" max="6407" width="19.44140625" style="7" customWidth="1"/>
    <col min="6408" max="6656" width="11.44140625" style="7"/>
    <col min="6657" max="6657" width="34.44140625" style="7" customWidth="1"/>
    <col min="6658" max="6663" width="19.44140625" style="7" customWidth="1"/>
    <col min="6664" max="6912" width="11.44140625" style="7"/>
    <col min="6913" max="6913" width="34.44140625" style="7" customWidth="1"/>
    <col min="6914" max="6919" width="19.44140625" style="7" customWidth="1"/>
    <col min="6920" max="7168" width="11.44140625" style="7"/>
    <col min="7169" max="7169" width="34.44140625" style="7" customWidth="1"/>
    <col min="7170" max="7175" width="19.44140625" style="7" customWidth="1"/>
    <col min="7176" max="7424" width="11.44140625" style="7"/>
    <col min="7425" max="7425" width="34.44140625" style="7" customWidth="1"/>
    <col min="7426" max="7431" width="19.44140625" style="7" customWidth="1"/>
    <col min="7432" max="7680" width="11.44140625" style="7"/>
    <col min="7681" max="7681" width="34.44140625" style="7" customWidth="1"/>
    <col min="7682" max="7687" width="19.44140625" style="7" customWidth="1"/>
    <col min="7688" max="7936" width="11.44140625" style="7"/>
    <col min="7937" max="7937" width="34.44140625" style="7" customWidth="1"/>
    <col min="7938" max="7943" width="19.44140625" style="7" customWidth="1"/>
    <col min="7944" max="8192" width="11.44140625" style="7"/>
    <col min="8193" max="8193" width="34.44140625" style="7" customWidth="1"/>
    <col min="8194" max="8199" width="19.44140625" style="7" customWidth="1"/>
    <col min="8200" max="8448" width="11.44140625" style="7"/>
    <col min="8449" max="8449" width="34.44140625" style="7" customWidth="1"/>
    <col min="8450" max="8455" width="19.44140625" style="7" customWidth="1"/>
    <col min="8456" max="8704" width="11.44140625" style="7"/>
    <col min="8705" max="8705" width="34.44140625" style="7" customWidth="1"/>
    <col min="8706" max="8711" width="19.44140625" style="7" customWidth="1"/>
    <col min="8712" max="8960" width="11.44140625" style="7"/>
    <col min="8961" max="8961" width="34.44140625" style="7" customWidth="1"/>
    <col min="8962" max="8967" width="19.44140625" style="7" customWidth="1"/>
    <col min="8968" max="9216" width="11.44140625" style="7"/>
    <col min="9217" max="9217" width="34.44140625" style="7" customWidth="1"/>
    <col min="9218" max="9223" width="19.44140625" style="7" customWidth="1"/>
    <col min="9224" max="9472" width="11.44140625" style="7"/>
    <col min="9473" max="9473" width="34.44140625" style="7" customWidth="1"/>
    <col min="9474" max="9479" width="19.44140625" style="7" customWidth="1"/>
    <col min="9480" max="9728" width="11.44140625" style="7"/>
    <col min="9729" max="9729" width="34.44140625" style="7" customWidth="1"/>
    <col min="9730" max="9735" width="19.44140625" style="7" customWidth="1"/>
    <col min="9736" max="9984" width="11.44140625" style="7"/>
    <col min="9985" max="9985" width="34.44140625" style="7" customWidth="1"/>
    <col min="9986" max="9991" width="19.44140625" style="7" customWidth="1"/>
    <col min="9992" max="10240" width="11.44140625" style="7"/>
    <col min="10241" max="10241" width="34.44140625" style="7" customWidth="1"/>
    <col min="10242" max="10247" width="19.44140625" style="7" customWidth="1"/>
    <col min="10248" max="10496" width="11.44140625" style="7"/>
    <col min="10497" max="10497" width="34.44140625" style="7" customWidth="1"/>
    <col min="10498" max="10503" width="19.44140625" style="7" customWidth="1"/>
    <col min="10504" max="10752" width="11.44140625" style="7"/>
    <col min="10753" max="10753" width="34.44140625" style="7" customWidth="1"/>
    <col min="10754" max="10759" width="19.44140625" style="7" customWidth="1"/>
    <col min="10760" max="11008" width="11.44140625" style="7"/>
    <col min="11009" max="11009" width="34.44140625" style="7" customWidth="1"/>
    <col min="11010" max="11015" width="19.44140625" style="7" customWidth="1"/>
    <col min="11016" max="11264" width="11.44140625" style="7"/>
    <col min="11265" max="11265" width="34.44140625" style="7" customWidth="1"/>
    <col min="11266" max="11271" width="19.44140625" style="7" customWidth="1"/>
    <col min="11272" max="11520" width="11.44140625" style="7"/>
    <col min="11521" max="11521" width="34.44140625" style="7" customWidth="1"/>
    <col min="11522" max="11527" width="19.44140625" style="7" customWidth="1"/>
    <col min="11528" max="11776" width="11.44140625" style="7"/>
    <col min="11777" max="11777" width="34.44140625" style="7" customWidth="1"/>
    <col min="11778" max="11783" width="19.44140625" style="7" customWidth="1"/>
    <col min="11784" max="12032" width="11.44140625" style="7"/>
    <col min="12033" max="12033" width="34.44140625" style="7" customWidth="1"/>
    <col min="12034" max="12039" width="19.44140625" style="7" customWidth="1"/>
    <col min="12040" max="12288" width="11.44140625" style="7"/>
    <col min="12289" max="12289" width="34.44140625" style="7" customWidth="1"/>
    <col min="12290" max="12295" width="19.44140625" style="7" customWidth="1"/>
    <col min="12296" max="12544" width="11.44140625" style="7"/>
    <col min="12545" max="12545" width="34.44140625" style="7" customWidth="1"/>
    <col min="12546" max="12551" width="19.44140625" style="7" customWidth="1"/>
    <col min="12552" max="12800" width="11.44140625" style="7"/>
    <col min="12801" max="12801" width="34.44140625" style="7" customWidth="1"/>
    <col min="12802" max="12807" width="19.44140625" style="7" customWidth="1"/>
    <col min="12808" max="13056" width="11.44140625" style="7"/>
    <col min="13057" max="13057" width="34.44140625" style="7" customWidth="1"/>
    <col min="13058" max="13063" width="19.44140625" style="7" customWidth="1"/>
    <col min="13064" max="13312" width="11.44140625" style="7"/>
    <col min="13313" max="13313" width="34.44140625" style="7" customWidth="1"/>
    <col min="13314" max="13319" width="19.44140625" style="7" customWidth="1"/>
    <col min="13320" max="13568" width="11.44140625" style="7"/>
    <col min="13569" max="13569" width="34.44140625" style="7" customWidth="1"/>
    <col min="13570" max="13575" width="19.44140625" style="7" customWidth="1"/>
    <col min="13576" max="13824" width="11.44140625" style="7"/>
    <col min="13825" max="13825" width="34.44140625" style="7" customWidth="1"/>
    <col min="13826" max="13831" width="19.44140625" style="7" customWidth="1"/>
    <col min="13832" max="14080" width="11.44140625" style="7"/>
    <col min="14081" max="14081" width="34.44140625" style="7" customWidth="1"/>
    <col min="14082" max="14087" width="19.44140625" style="7" customWidth="1"/>
    <col min="14088" max="14336" width="11.44140625" style="7"/>
    <col min="14337" max="14337" width="34.44140625" style="7" customWidth="1"/>
    <col min="14338" max="14343" width="19.44140625" style="7" customWidth="1"/>
    <col min="14344" max="14592" width="11.44140625" style="7"/>
    <col min="14593" max="14593" width="34.44140625" style="7" customWidth="1"/>
    <col min="14594" max="14599" width="19.44140625" style="7" customWidth="1"/>
    <col min="14600" max="14848" width="11.44140625" style="7"/>
    <col min="14849" max="14849" width="34.44140625" style="7" customWidth="1"/>
    <col min="14850" max="14855" width="19.44140625" style="7" customWidth="1"/>
    <col min="14856" max="15104" width="11.44140625" style="7"/>
    <col min="15105" max="15105" width="34.44140625" style="7" customWidth="1"/>
    <col min="15106" max="15111" width="19.44140625" style="7" customWidth="1"/>
    <col min="15112" max="15360" width="11.44140625" style="7"/>
    <col min="15361" max="15361" width="34.44140625" style="7" customWidth="1"/>
    <col min="15362" max="15367" width="19.44140625" style="7" customWidth="1"/>
    <col min="15368" max="15616" width="11.44140625" style="7"/>
    <col min="15617" max="15617" width="34.44140625" style="7" customWidth="1"/>
    <col min="15618" max="15623" width="19.44140625" style="7" customWidth="1"/>
    <col min="15624" max="15872" width="11.44140625" style="7"/>
    <col min="15873" max="15873" width="34.44140625" style="7" customWidth="1"/>
    <col min="15874" max="15879" width="19.44140625" style="7" customWidth="1"/>
    <col min="15880" max="16128" width="11.44140625" style="7"/>
    <col min="16129" max="16129" width="34.44140625" style="7" customWidth="1"/>
    <col min="16130" max="16135" width="19.44140625" style="7" customWidth="1"/>
    <col min="16136" max="16384" width="11.44140625" style="7"/>
  </cols>
  <sheetData>
    <row r="1" spans="1:7" s="1" customFormat="1" ht="16.5" customHeight="1">
      <c r="A1" s="1194" t="s">
        <v>1028</v>
      </c>
    </row>
    <row r="2" spans="1:7" s="385" customFormat="1" ht="24" customHeight="1">
      <c r="A2" s="3" t="s">
        <v>794</v>
      </c>
      <c r="B2" s="3"/>
      <c r="C2" s="3"/>
      <c r="D2" s="3"/>
      <c r="E2" s="3"/>
      <c r="F2" s="3"/>
      <c r="G2" s="3"/>
    </row>
    <row r="3" spans="1:7" s="386" customFormat="1" ht="19.5" customHeight="1">
      <c r="A3" s="124">
        <v>45716</v>
      </c>
      <c r="B3" s="124"/>
      <c r="C3" s="124"/>
      <c r="D3" s="124"/>
      <c r="E3" s="124"/>
      <c r="F3" s="124"/>
      <c r="G3" s="124"/>
    </row>
    <row r="4" spans="1:7" s="105" customFormat="1" ht="18.75" customHeight="1">
      <c r="A4" s="387" t="s">
        <v>69</v>
      </c>
      <c r="B4" s="387"/>
      <c r="C4" s="387"/>
      <c r="D4" s="387"/>
      <c r="E4" s="387"/>
      <c r="F4" s="387"/>
      <c r="G4" s="387"/>
    </row>
    <row r="5" spans="1:7" ht="14.4" thickBot="1">
      <c r="A5" s="94"/>
      <c r="B5" s="94"/>
      <c r="C5" s="94"/>
      <c r="D5" s="94"/>
      <c r="E5" s="94"/>
      <c r="F5" s="94"/>
      <c r="G5" s="94"/>
    </row>
    <row r="6" spans="1:7" ht="27.6">
      <c r="A6" s="431" t="s">
        <v>1</v>
      </c>
      <c r="B6" s="962" t="s">
        <v>787</v>
      </c>
      <c r="C6" s="962" t="s">
        <v>788</v>
      </c>
      <c r="D6" s="962" t="s">
        <v>789</v>
      </c>
      <c r="E6" s="962" t="s">
        <v>790</v>
      </c>
      <c r="F6" s="962" t="s">
        <v>791</v>
      </c>
      <c r="G6" s="963" t="s">
        <v>792</v>
      </c>
    </row>
    <row r="7" spans="1:7">
      <c r="A7" s="965"/>
      <c r="B7" s="965"/>
      <c r="C7" s="965"/>
      <c r="D7" s="965"/>
      <c r="E7" s="965"/>
      <c r="F7" s="965"/>
      <c r="G7" s="966"/>
    </row>
    <row r="8" spans="1:7" ht="15" customHeight="1">
      <c r="A8" s="85" t="s">
        <v>28</v>
      </c>
      <c r="B8" s="967">
        <v>199585</v>
      </c>
      <c r="C8" s="967">
        <v>55825.103000000003</v>
      </c>
      <c r="D8" s="967">
        <v>6652.6350000000002</v>
      </c>
      <c r="E8" s="967">
        <v>4330.1049999999996</v>
      </c>
      <c r="F8" s="967">
        <v>11924.39</v>
      </c>
      <c r="G8" s="968">
        <v>54883.453999999998</v>
      </c>
    </row>
    <row r="9" spans="1:7" ht="15" customHeight="1">
      <c r="A9" s="15" t="s">
        <v>29</v>
      </c>
      <c r="B9" s="967">
        <v>5105</v>
      </c>
      <c r="C9" s="967">
        <v>13931.726000000001</v>
      </c>
      <c r="D9" s="967">
        <v>1571.91</v>
      </c>
      <c r="E9" s="967">
        <v>2.1970000000000001</v>
      </c>
      <c r="F9" s="967">
        <v>1860.913</v>
      </c>
      <c r="G9" s="968">
        <v>13644.919</v>
      </c>
    </row>
    <row r="10" spans="1:7" ht="15" customHeight="1">
      <c r="A10" s="15" t="s">
        <v>30</v>
      </c>
      <c r="B10" s="967">
        <v>0</v>
      </c>
      <c r="C10" s="967">
        <v>0</v>
      </c>
      <c r="D10" s="967">
        <v>0</v>
      </c>
      <c r="E10" s="967">
        <v>0</v>
      </c>
      <c r="F10" s="967">
        <v>0</v>
      </c>
      <c r="G10" s="968">
        <v>0</v>
      </c>
    </row>
    <row r="11" spans="1:7" ht="15" customHeight="1">
      <c r="A11" s="15" t="s">
        <v>31</v>
      </c>
      <c r="B11" s="967">
        <v>1149</v>
      </c>
      <c r="C11" s="967">
        <v>19954.491000000002</v>
      </c>
      <c r="D11" s="967">
        <v>3289.63</v>
      </c>
      <c r="E11" s="967">
        <v>0.14000000000000001</v>
      </c>
      <c r="F11" s="967">
        <v>2789.5720000000001</v>
      </c>
      <c r="G11" s="968">
        <v>20454.687999999998</v>
      </c>
    </row>
    <row r="12" spans="1:7" ht="15" customHeight="1">
      <c r="A12" s="15" t="s">
        <v>32</v>
      </c>
      <c r="B12" s="967">
        <v>5806</v>
      </c>
      <c r="C12" s="967">
        <v>43341.798999999999</v>
      </c>
      <c r="D12" s="967">
        <v>9832.848</v>
      </c>
      <c r="E12" s="967">
        <v>70.989000000000004</v>
      </c>
      <c r="F12" s="967">
        <v>3021.614</v>
      </c>
      <c r="G12" s="968">
        <v>50224.021999999997</v>
      </c>
    </row>
    <row r="13" spans="1:7" ht="15" customHeight="1">
      <c r="A13" s="85" t="s">
        <v>33</v>
      </c>
      <c r="B13" s="967">
        <v>0</v>
      </c>
      <c r="C13" s="967">
        <v>0</v>
      </c>
      <c r="D13" s="967">
        <v>0</v>
      </c>
      <c r="E13" s="967">
        <v>0</v>
      </c>
      <c r="F13" s="967">
        <v>0</v>
      </c>
      <c r="G13" s="968">
        <v>0</v>
      </c>
    </row>
    <row r="14" spans="1:7" ht="15" customHeight="1">
      <c r="A14" s="85" t="s">
        <v>34</v>
      </c>
      <c r="B14" s="967">
        <v>179</v>
      </c>
      <c r="C14" s="967">
        <v>1704.2840000000001</v>
      </c>
      <c r="D14" s="967">
        <v>1565.4659999999999</v>
      </c>
      <c r="E14" s="967">
        <v>0.13700000000000001</v>
      </c>
      <c r="F14" s="967">
        <v>1768.2829999999999</v>
      </c>
      <c r="G14" s="968">
        <v>1501.604</v>
      </c>
    </row>
    <row r="15" spans="1:7" ht="15" customHeight="1">
      <c r="A15" s="85" t="s">
        <v>35</v>
      </c>
      <c r="B15" s="967">
        <v>1</v>
      </c>
      <c r="C15" s="967">
        <v>20.588000000000001</v>
      </c>
      <c r="D15" s="967">
        <v>0</v>
      </c>
      <c r="E15" s="967">
        <v>0</v>
      </c>
      <c r="F15" s="967">
        <v>0.249</v>
      </c>
      <c r="G15" s="968">
        <v>20.338999999999999</v>
      </c>
    </row>
    <row r="16" spans="1:7" ht="15" customHeight="1">
      <c r="A16" s="970" t="s">
        <v>36</v>
      </c>
      <c r="B16" s="971">
        <v>211825</v>
      </c>
      <c r="C16" s="971">
        <v>134777.99100000001</v>
      </c>
      <c r="D16" s="971">
        <v>22912.489000000001</v>
      </c>
      <c r="E16" s="971">
        <v>4403.5679999999993</v>
      </c>
      <c r="F16" s="971">
        <v>21365.021000000001</v>
      </c>
      <c r="G16" s="971">
        <v>140729.02599999998</v>
      </c>
    </row>
    <row r="17" spans="1:8">
      <c r="A17" s="85"/>
      <c r="B17" s="85"/>
      <c r="C17" s="972"/>
      <c r="D17" s="972"/>
      <c r="E17" s="972"/>
      <c r="F17" s="972"/>
      <c r="G17" s="972"/>
    </row>
    <row r="18" spans="1:8">
      <c r="A18" s="603" t="s">
        <v>793</v>
      </c>
      <c r="B18" s="603"/>
      <c r="C18" s="603"/>
      <c r="D18" s="603"/>
      <c r="E18" s="603"/>
      <c r="F18" s="603"/>
      <c r="G18" s="603"/>
    </row>
    <row r="19" spans="1:8">
      <c r="A19" s="95"/>
      <c r="B19" s="15"/>
      <c r="C19" s="15"/>
      <c r="D19" s="15"/>
      <c r="E19" s="15"/>
      <c r="F19" s="15"/>
      <c r="G19" s="15"/>
      <c r="H19" s="15"/>
    </row>
    <row r="20" spans="1:8">
      <c r="A20" s="15"/>
      <c r="B20" s="15"/>
      <c r="C20" s="15"/>
      <c r="D20" s="15"/>
      <c r="E20" s="15"/>
      <c r="F20" s="15"/>
      <c r="G20" s="15"/>
    </row>
    <row r="21" spans="1:8">
      <c r="A21" s="15"/>
      <c r="B21" s="15"/>
      <c r="C21" s="15"/>
      <c r="D21" s="15"/>
      <c r="E21" s="15"/>
      <c r="F21" s="15"/>
      <c r="G21" s="15"/>
    </row>
    <row r="22" spans="1:8">
      <c r="A22" s="15"/>
      <c r="B22" s="15"/>
      <c r="C22" s="15"/>
      <c r="D22" s="15"/>
      <c r="E22" s="15"/>
      <c r="F22" s="15"/>
      <c r="G22" s="15"/>
    </row>
    <row r="23" spans="1:8">
      <c r="A23" s="25"/>
      <c r="B23" s="25"/>
      <c r="C23" s="25"/>
      <c r="D23" s="25"/>
      <c r="E23" s="25"/>
      <c r="F23" s="25"/>
      <c r="G23" s="25"/>
    </row>
    <row r="24" spans="1:8">
      <c r="A24" s="25"/>
      <c r="B24" s="25"/>
      <c r="C24" s="25"/>
      <c r="D24" s="25"/>
      <c r="E24" s="25"/>
      <c r="F24" s="25"/>
      <c r="G24" s="25"/>
    </row>
    <row r="25" spans="1:8">
      <c r="A25" s="25"/>
      <c r="B25" s="25"/>
      <c r="C25" s="25"/>
      <c r="D25" s="25"/>
      <c r="E25" s="25"/>
      <c r="F25" s="25"/>
      <c r="G25" s="25"/>
    </row>
    <row r="26" spans="1:8">
      <c r="A26" s="25"/>
      <c r="B26" s="25"/>
      <c r="C26" s="25"/>
      <c r="D26" s="25"/>
      <c r="E26" s="25"/>
      <c r="F26" s="25"/>
      <c r="G26" s="25"/>
    </row>
  </sheetData>
  <mergeCells count="3">
    <mergeCell ref="A2:G2"/>
    <mergeCell ref="A3:G3"/>
    <mergeCell ref="A4:G4"/>
  </mergeCells>
  <hyperlinks>
    <hyperlink ref="A1" location="Índice!A1" display="Volver al Índice" xr:uid="{F8833936-CE75-4D10-83E5-8DFE9783303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AA3FC-326D-4E9E-89C5-14D909328C8C}">
  <dimension ref="A1:S198"/>
  <sheetViews>
    <sheetView showGridLines="0" zoomScaleNormal="100" workbookViewId="0"/>
  </sheetViews>
  <sheetFormatPr baseColWidth="10" defaultRowHeight="13.2"/>
  <cols>
    <col min="1" max="1" width="35.44140625" style="7" customWidth="1"/>
    <col min="2" max="2" width="11.109375" style="7" customWidth="1"/>
    <col min="3" max="10" width="11.6640625" style="7"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98" customFormat="1" ht="18.75" customHeight="1">
      <c r="A1" s="1194" t="s">
        <v>1028</v>
      </c>
      <c r="B1" s="1"/>
      <c r="C1" s="1"/>
      <c r="D1" s="1"/>
      <c r="E1" s="1"/>
      <c r="F1" s="1"/>
      <c r="G1" s="1"/>
      <c r="H1" s="1"/>
      <c r="I1" s="1"/>
      <c r="J1" s="1"/>
    </row>
    <row r="2" spans="1:15" s="99" customFormat="1" ht="30.15" customHeight="1">
      <c r="A2" s="70" t="s">
        <v>806</v>
      </c>
      <c r="B2" s="70"/>
      <c r="C2" s="70"/>
      <c r="D2" s="70"/>
      <c r="E2" s="70"/>
      <c r="F2" s="70"/>
      <c r="G2" s="70"/>
      <c r="H2" s="70"/>
      <c r="I2" s="70"/>
      <c r="J2" s="70"/>
      <c r="K2" s="475"/>
      <c r="L2" s="475"/>
      <c r="M2" s="475"/>
      <c r="N2" s="475"/>
      <c r="O2" s="475"/>
    </row>
    <row r="3" spans="1:15" s="98" customFormat="1" ht="21.15" customHeight="1">
      <c r="A3" s="990">
        <v>45716</v>
      </c>
      <c r="B3" s="990"/>
      <c r="C3" s="990"/>
      <c r="D3" s="990"/>
      <c r="E3" s="990"/>
      <c r="F3" s="990"/>
      <c r="G3" s="990"/>
      <c r="H3" s="990"/>
      <c r="I3" s="990"/>
      <c r="J3" s="990"/>
      <c r="K3" s="476"/>
      <c r="L3" s="476"/>
      <c r="M3" s="476"/>
      <c r="N3" s="476"/>
      <c r="O3" s="476"/>
    </row>
    <row r="4" spans="1:15" s="98" customFormat="1" ht="18.75" customHeight="1">
      <c r="A4" s="101" t="s">
        <v>69</v>
      </c>
      <c r="B4" s="101"/>
      <c r="C4" s="101"/>
      <c r="D4" s="101"/>
      <c r="E4" s="101"/>
      <c r="F4" s="101"/>
      <c r="G4" s="101"/>
      <c r="H4" s="101"/>
      <c r="I4" s="101"/>
      <c r="J4" s="101"/>
      <c r="K4" s="476"/>
      <c r="L4" s="476"/>
      <c r="M4" s="476"/>
      <c r="N4" s="476"/>
      <c r="O4" s="476"/>
    </row>
    <row r="5" spans="1:15" s="105" customFormat="1" ht="22.65" customHeight="1" thickBot="1">
      <c r="A5" s="991"/>
      <c r="B5" s="103"/>
      <c r="C5" s="103"/>
      <c r="D5" s="7"/>
      <c r="E5" s="7"/>
      <c r="F5" s="7"/>
      <c r="G5" s="7"/>
      <c r="H5" s="7"/>
      <c r="I5" s="7"/>
      <c r="J5" s="103"/>
      <c r="K5" s="477"/>
      <c r="L5" s="477"/>
      <c r="M5" s="477"/>
      <c r="N5" s="477"/>
      <c r="O5" s="477"/>
    </row>
    <row r="6" spans="1:15" s="94" customFormat="1" ht="24.75" customHeight="1">
      <c r="A6" s="106" t="s">
        <v>1</v>
      </c>
      <c r="B6" s="992"/>
      <c r="D6" s="424" t="s">
        <v>807</v>
      </c>
      <c r="E6" s="424"/>
      <c r="F6" s="424"/>
      <c r="G6" s="424"/>
      <c r="H6" s="424"/>
      <c r="I6" s="993"/>
    </row>
    <row r="7" spans="1:15" s="94" customFormat="1" ht="42" customHeight="1">
      <c r="A7" s="108"/>
      <c r="B7" s="109" t="s">
        <v>808</v>
      </c>
      <c r="C7" s="994" t="s">
        <v>472</v>
      </c>
      <c r="D7" s="109" t="s">
        <v>809</v>
      </c>
      <c r="E7" s="109" t="s">
        <v>810</v>
      </c>
      <c r="F7" s="109" t="s">
        <v>811</v>
      </c>
      <c r="G7" s="109" t="s">
        <v>812</v>
      </c>
      <c r="H7" s="109" t="s">
        <v>813</v>
      </c>
      <c r="I7" s="109" t="s">
        <v>814</v>
      </c>
      <c r="J7" s="357" t="s">
        <v>99</v>
      </c>
    </row>
    <row r="8" spans="1:15" s="30" customFormat="1" ht="8.4" customHeight="1">
      <c r="A8" s="110"/>
      <c r="B8" s="110"/>
      <c r="C8" s="110"/>
      <c r="D8" s="110"/>
      <c r="E8" s="110"/>
      <c r="F8" s="110"/>
      <c r="G8" s="110"/>
      <c r="H8" s="110"/>
      <c r="I8" s="110"/>
      <c r="J8" s="110"/>
      <c r="K8" s="16"/>
    </row>
    <row r="9" spans="1:15" s="21" customFormat="1" ht="18" customHeight="1">
      <c r="A9" s="984" t="s">
        <v>28</v>
      </c>
      <c r="B9" s="111">
        <v>386.87959399999994</v>
      </c>
      <c r="C9" s="111">
        <v>123784.80873849997</v>
      </c>
      <c r="D9" s="111">
        <v>21526.696081000002</v>
      </c>
      <c r="E9" s="111">
        <v>83251.744334999981</v>
      </c>
      <c r="F9" s="111">
        <v>84866.016925500007</v>
      </c>
      <c r="G9" s="111">
        <v>631552.083965</v>
      </c>
      <c r="H9" s="111">
        <v>232712.75247100001</v>
      </c>
      <c r="I9" s="111">
        <v>31969.919602499998</v>
      </c>
      <c r="J9" s="995">
        <v>1210050.9017125</v>
      </c>
      <c r="K9" s="996"/>
    </row>
    <row r="10" spans="1:15" s="21" customFormat="1" ht="18" customHeight="1">
      <c r="A10" s="984" t="s">
        <v>29</v>
      </c>
      <c r="B10" s="111">
        <v>0</v>
      </c>
      <c r="C10" s="111">
        <v>209657.92580500001</v>
      </c>
      <c r="D10" s="111">
        <v>172.51314800000003</v>
      </c>
      <c r="E10" s="111">
        <v>43100.123436000002</v>
      </c>
      <c r="F10" s="111">
        <v>278043.859253</v>
      </c>
      <c r="G10" s="111">
        <v>421309.04115999996</v>
      </c>
      <c r="H10" s="111">
        <v>408455.01312950003</v>
      </c>
      <c r="I10" s="111">
        <v>123810.609652</v>
      </c>
      <c r="J10" s="995">
        <v>1484549.0855834999</v>
      </c>
      <c r="K10" s="996"/>
    </row>
    <row r="11" spans="1:15" s="21" customFormat="1" ht="18" customHeight="1">
      <c r="A11" s="984" t="s">
        <v>30</v>
      </c>
      <c r="B11" s="111">
        <v>0</v>
      </c>
      <c r="C11" s="111">
        <v>253671.84040950003</v>
      </c>
      <c r="D11" s="111">
        <v>0</v>
      </c>
      <c r="E11" s="111">
        <v>5229.7416465000006</v>
      </c>
      <c r="F11" s="111">
        <v>16411.621128999999</v>
      </c>
      <c r="G11" s="111">
        <v>200311.70554150004</v>
      </c>
      <c r="H11" s="111">
        <v>405987.2377559999</v>
      </c>
      <c r="I11" s="111">
        <v>0</v>
      </c>
      <c r="J11" s="995">
        <v>881612.14648250001</v>
      </c>
      <c r="K11" s="996"/>
    </row>
    <row r="12" spans="1:15" s="21" customFormat="1" ht="18" customHeight="1">
      <c r="A12" s="984" t="s">
        <v>31</v>
      </c>
      <c r="B12" s="111">
        <v>0</v>
      </c>
      <c r="C12" s="111">
        <v>166064.17453899997</v>
      </c>
      <c r="D12" s="111">
        <v>0</v>
      </c>
      <c r="E12" s="111">
        <v>623.80377250000004</v>
      </c>
      <c r="F12" s="111">
        <v>2142.5938885000005</v>
      </c>
      <c r="G12" s="111">
        <v>17308.537104499999</v>
      </c>
      <c r="H12" s="111">
        <v>36374.8249765</v>
      </c>
      <c r="I12" s="111">
        <v>7432.7742305000002</v>
      </c>
      <c r="J12" s="995">
        <v>229946.70851149998</v>
      </c>
      <c r="K12" s="996"/>
    </row>
    <row r="13" spans="1:15" s="21" customFormat="1" ht="18" customHeight="1">
      <c r="A13" s="984" t="s">
        <v>32</v>
      </c>
      <c r="B13" s="111">
        <v>0</v>
      </c>
      <c r="C13" s="111">
        <v>709937.08891000005</v>
      </c>
      <c r="D13" s="111">
        <v>2515.0982000000004</v>
      </c>
      <c r="E13" s="111">
        <v>10266.991077999997</v>
      </c>
      <c r="F13" s="111">
        <v>34161.927299999996</v>
      </c>
      <c r="G13" s="111">
        <v>128803.76363449999</v>
      </c>
      <c r="H13" s="111">
        <v>159006.39297049999</v>
      </c>
      <c r="I13" s="111">
        <v>89721.260395999969</v>
      </c>
      <c r="J13" s="995">
        <v>1134412.5224890001</v>
      </c>
      <c r="K13" s="996"/>
    </row>
    <row r="14" spans="1:15" s="21" customFormat="1" ht="18" customHeight="1">
      <c r="A14" s="984" t="s">
        <v>33</v>
      </c>
      <c r="B14" s="111">
        <v>0</v>
      </c>
      <c r="C14" s="111">
        <v>0</v>
      </c>
      <c r="D14" s="111">
        <v>0</v>
      </c>
      <c r="E14" s="111">
        <v>0</v>
      </c>
      <c r="F14" s="111">
        <v>0</v>
      </c>
      <c r="G14" s="111">
        <v>0</v>
      </c>
      <c r="H14" s="111">
        <v>0</v>
      </c>
      <c r="I14" s="111">
        <v>0</v>
      </c>
      <c r="J14" s="995">
        <v>0</v>
      </c>
      <c r="K14" s="996"/>
    </row>
    <row r="15" spans="1:15" s="21" customFormat="1" ht="18" customHeight="1">
      <c r="A15" s="984" t="s">
        <v>34</v>
      </c>
      <c r="B15" s="111">
        <v>0</v>
      </c>
      <c r="C15" s="111">
        <v>12897.7206455</v>
      </c>
      <c r="D15" s="111">
        <v>0</v>
      </c>
      <c r="E15" s="111">
        <v>338.69273000000004</v>
      </c>
      <c r="F15" s="111">
        <v>2631.3468789999997</v>
      </c>
      <c r="G15" s="111">
        <v>11233.669738499999</v>
      </c>
      <c r="H15" s="111">
        <v>429081.14503100002</v>
      </c>
      <c r="I15" s="111">
        <v>73659.735826000004</v>
      </c>
      <c r="J15" s="995">
        <v>529842.31085000001</v>
      </c>
      <c r="K15" s="996"/>
    </row>
    <row r="16" spans="1:15" s="21" customFormat="1" ht="18" customHeight="1">
      <c r="A16" s="984" t="s">
        <v>35</v>
      </c>
      <c r="B16" s="111">
        <v>0</v>
      </c>
      <c r="C16" s="111">
        <v>6.0230499999999987</v>
      </c>
      <c r="D16" s="111">
        <v>0</v>
      </c>
      <c r="E16" s="111">
        <v>729.4603085</v>
      </c>
      <c r="F16" s="111">
        <v>10065.338749</v>
      </c>
      <c r="G16" s="111">
        <v>63364.766013999986</v>
      </c>
      <c r="H16" s="111">
        <v>21911.454082499997</v>
      </c>
      <c r="I16" s="111">
        <v>0</v>
      </c>
      <c r="J16" s="995">
        <v>96077.042203999983</v>
      </c>
      <c r="K16" s="996"/>
    </row>
    <row r="17" spans="1:19" s="21" customFormat="1" ht="21.9" customHeight="1" thickBot="1">
      <c r="A17" s="90" t="s">
        <v>36</v>
      </c>
      <c r="B17" s="114">
        <v>386.87959399999994</v>
      </c>
      <c r="C17" s="114">
        <v>1476019.5820974999</v>
      </c>
      <c r="D17" s="114">
        <v>24214.307428999997</v>
      </c>
      <c r="E17" s="114">
        <v>143540.55730649995</v>
      </c>
      <c r="F17" s="114">
        <v>428322.7041240001</v>
      </c>
      <c r="G17" s="114">
        <v>1473883.5671580001</v>
      </c>
      <c r="H17" s="114">
        <v>1693528.8204169997</v>
      </c>
      <c r="I17" s="114">
        <v>326594.29970700003</v>
      </c>
      <c r="J17" s="114">
        <v>5566490.7178330012</v>
      </c>
      <c r="K17" s="996"/>
    </row>
    <row r="18" spans="1:19" s="21" customFormat="1" ht="21.15" customHeight="1">
      <c r="A18" s="26" t="s">
        <v>815</v>
      </c>
      <c r="B18" s="118"/>
      <c r="C18" s="118"/>
      <c r="D18" s="118"/>
      <c r="E18" s="118"/>
      <c r="F18" s="118"/>
      <c r="G18" s="118"/>
      <c r="H18" s="118"/>
      <c r="I18" s="118"/>
      <c r="J18" s="119"/>
      <c r="K18" s="996"/>
    </row>
    <row r="19" spans="1:19" s="21" customFormat="1" ht="16.5" customHeight="1">
      <c r="A19" s="15"/>
      <c r="B19" s="28"/>
      <c r="C19" s="28"/>
      <c r="D19" s="28"/>
      <c r="E19" s="28"/>
      <c r="F19" s="28"/>
      <c r="G19" s="28"/>
      <c r="H19" s="28"/>
      <c r="I19" s="28"/>
      <c r="J19" s="28"/>
      <c r="K19" s="28"/>
      <c r="L19" s="28"/>
      <c r="M19" s="28"/>
      <c r="N19" s="28"/>
      <c r="O19" s="28"/>
      <c r="P19" s="28"/>
      <c r="Q19" s="28"/>
      <c r="R19" s="28"/>
      <c r="S19" s="28"/>
    </row>
    <row r="20" spans="1:19" s="21" customFormat="1" ht="21.9" customHeight="1">
      <c r="A20" s="126"/>
      <c r="B20" s="94"/>
      <c r="C20" s="94"/>
      <c r="D20" s="94"/>
      <c r="E20" s="94"/>
      <c r="F20" s="94"/>
      <c r="G20" s="94"/>
      <c r="H20" s="94"/>
      <c r="I20" s="94"/>
      <c r="J20" s="94"/>
      <c r="K20" s="996"/>
    </row>
    <row r="21" spans="1:19" s="93" customFormat="1" ht="30.75" customHeight="1">
      <c r="A21" s="7"/>
      <c r="B21" s="7"/>
      <c r="C21" s="7"/>
      <c r="D21" s="7"/>
      <c r="E21" s="7"/>
      <c r="F21" s="7"/>
      <c r="G21" s="7"/>
      <c r="H21" s="7"/>
      <c r="I21" s="7"/>
      <c r="J21" s="7"/>
      <c r="K21" s="997"/>
    </row>
    <row r="22" spans="1:19" s="8" customFormat="1" ht="7.5" customHeight="1">
      <c r="A22" s="7"/>
      <c r="B22" s="7"/>
      <c r="C22" s="7"/>
      <c r="D22" s="7"/>
      <c r="E22" s="7"/>
      <c r="F22" s="7"/>
      <c r="G22" s="7"/>
      <c r="H22" s="7"/>
      <c r="I22" s="7"/>
      <c r="J22" s="7"/>
      <c r="K22" s="409"/>
    </row>
    <row r="23" spans="1:19" s="123" customFormat="1" ht="13.65" customHeight="1">
      <c r="A23" s="7"/>
      <c r="B23" s="7"/>
      <c r="C23" s="7"/>
      <c r="D23" s="7"/>
      <c r="E23" s="7"/>
      <c r="F23" s="7"/>
      <c r="G23" s="7"/>
      <c r="H23" s="7"/>
      <c r="I23" s="7"/>
      <c r="J23" s="7"/>
    </row>
    <row r="198" spans="3:3">
      <c r="C198" s="7" t="s">
        <v>61</v>
      </c>
    </row>
  </sheetData>
  <mergeCells count="5">
    <mergeCell ref="A2:J2"/>
    <mergeCell ref="A3:J3"/>
    <mergeCell ref="A4:J4"/>
    <mergeCell ref="A6:A7"/>
    <mergeCell ref="D6:H6"/>
  </mergeCells>
  <hyperlinks>
    <hyperlink ref="A1" location="Índice!A1" display="Volver al Índice" xr:uid="{49B78422-7A90-450E-9227-876670F5A5A0}"/>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AC41-5A0B-4219-BF57-A5B88E306593}">
  <dimension ref="A1:S23"/>
  <sheetViews>
    <sheetView showGridLines="0" zoomScaleNormal="100" workbookViewId="0"/>
  </sheetViews>
  <sheetFormatPr baseColWidth="10" defaultRowHeight="13.2"/>
  <cols>
    <col min="1" max="1" width="35.44140625" style="7" customWidth="1"/>
    <col min="2" max="2" width="11.109375" style="7" customWidth="1"/>
    <col min="3" max="10" width="11.6640625" style="7"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98" customFormat="1" ht="18.75" customHeight="1">
      <c r="A1" s="1194" t="s">
        <v>1028</v>
      </c>
      <c r="B1" s="1"/>
      <c r="C1" s="1"/>
      <c r="D1" s="1"/>
      <c r="E1" s="1"/>
      <c r="F1" s="1"/>
      <c r="G1" s="1"/>
      <c r="H1" s="1"/>
      <c r="I1" s="1"/>
      <c r="J1" s="1"/>
    </row>
    <row r="2" spans="1:15" s="99" customFormat="1" ht="30.15" customHeight="1">
      <c r="A2" s="70" t="s">
        <v>816</v>
      </c>
      <c r="B2" s="70"/>
      <c r="C2" s="70"/>
      <c r="D2" s="70"/>
      <c r="E2" s="70"/>
      <c r="F2" s="70"/>
      <c r="G2" s="70"/>
      <c r="H2" s="70"/>
      <c r="I2" s="70"/>
      <c r="J2" s="70"/>
      <c r="K2" s="475"/>
      <c r="L2" s="475"/>
      <c r="M2" s="475"/>
      <c r="N2" s="475"/>
      <c r="O2" s="475"/>
    </row>
    <row r="3" spans="1:15" s="98" customFormat="1" ht="21.15" customHeight="1">
      <c r="A3" s="990">
        <v>45716</v>
      </c>
      <c r="B3" s="990"/>
      <c r="C3" s="990"/>
      <c r="D3" s="990"/>
      <c r="E3" s="990"/>
      <c r="F3" s="990"/>
      <c r="G3" s="990"/>
      <c r="H3" s="990"/>
      <c r="I3" s="990"/>
      <c r="J3" s="990"/>
      <c r="K3" s="476"/>
      <c r="L3" s="476"/>
      <c r="M3" s="476"/>
      <c r="N3" s="476"/>
      <c r="O3" s="476"/>
    </row>
    <row r="4" spans="1:15" s="98" customFormat="1" ht="18.75" customHeight="1">
      <c r="A4" s="101" t="s">
        <v>817</v>
      </c>
      <c r="B4" s="101"/>
      <c r="C4" s="101"/>
      <c r="D4" s="101"/>
      <c r="E4" s="101"/>
      <c r="F4" s="101"/>
      <c r="G4" s="101"/>
      <c r="H4" s="101"/>
      <c r="I4" s="101"/>
      <c r="J4" s="101"/>
      <c r="K4" s="476"/>
      <c r="L4" s="476"/>
      <c r="M4" s="476"/>
      <c r="N4" s="476"/>
      <c r="O4" s="476"/>
    </row>
    <row r="5" spans="1:15" s="105" customFormat="1" ht="26.4" customHeight="1" thickBot="1">
      <c r="A5" s="991"/>
      <c r="B5" s="103"/>
      <c r="C5" s="103"/>
      <c r="D5" s="7"/>
      <c r="E5" s="7"/>
      <c r="F5" s="7"/>
      <c r="G5" s="7"/>
      <c r="H5" s="7"/>
      <c r="I5" s="7"/>
      <c r="J5" s="103"/>
      <c r="K5" s="477"/>
      <c r="L5" s="477"/>
      <c r="M5" s="477"/>
      <c r="N5" s="477"/>
      <c r="O5" s="477"/>
    </row>
    <row r="6" spans="1:15" s="94" customFormat="1" ht="24.75" customHeight="1">
      <c r="A6" s="106" t="s">
        <v>1</v>
      </c>
      <c r="B6" s="992"/>
      <c r="D6" s="424" t="s">
        <v>807</v>
      </c>
      <c r="E6" s="424"/>
      <c r="F6" s="424"/>
      <c r="G6" s="424"/>
      <c r="H6" s="424"/>
      <c r="I6" s="993"/>
    </row>
    <row r="7" spans="1:15" s="94" customFormat="1" ht="42" customHeight="1">
      <c r="A7" s="108"/>
      <c r="B7" s="109" t="s">
        <v>808</v>
      </c>
      <c r="C7" s="994" t="s">
        <v>472</v>
      </c>
      <c r="D7" s="109" t="s">
        <v>809</v>
      </c>
      <c r="E7" s="109" t="s">
        <v>810</v>
      </c>
      <c r="F7" s="109" t="s">
        <v>811</v>
      </c>
      <c r="G7" s="109" t="s">
        <v>812</v>
      </c>
      <c r="H7" s="109" t="s">
        <v>813</v>
      </c>
      <c r="I7" s="109" t="s">
        <v>814</v>
      </c>
      <c r="J7" s="357" t="s">
        <v>99</v>
      </c>
    </row>
    <row r="8" spans="1:15" s="30" customFormat="1" ht="8.4" customHeight="1">
      <c r="A8" s="110"/>
      <c r="B8" s="110"/>
      <c r="C8" s="110"/>
      <c r="D8" s="110"/>
      <c r="E8" s="110"/>
      <c r="F8" s="110"/>
      <c r="G8" s="110"/>
      <c r="H8" s="110"/>
      <c r="I8" s="110"/>
      <c r="J8" s="110"/>
      <c r="K8" s="16"/>
    </row>
    <row r="9" spans="1:15" s="21" customFormat="1" ht="18" customHeight="1">
      <c r="A9" s="984" t="s">
        <v>28</v>
      </c>
      <c r="B9" s="111">
        <v>13.913693499999999</v>
      </c>
      <c r="C9" s="111">
        <v>3504.3327639999998</v>
      </c>
      <c r="D9" s="111">
        <v>0</v>
      </c>
      <c r="E9" s="111">
        <v>54.419940000000004</v>
      </c>
      <c r="F9" s="111">
        <v>428.06934699999988</v>
      </c>
      <c r="G9" s="111">
        <v>3431.1631259999999</v>
      </c>
      <c r="H9" s="111">
        <v>5843.7316850000007</v>
      </c>
      <c r="I9" s="111">
        <v>1596.7364130000001</v>
      </c>
      <c r="J9" s="995">
        <v>14872.3669685</v>
      </c>
      <c r="K9" s="996"/>
    </row>
    <row r="10" spans="1:15" s="21" customFormat="1" ht="18" customHeight="1">
      <c r="A10" s="984" t="s">
        <v>29</v>
      </c>
      <c r="B10" s="111">
        <v>0</v>
      </c>
      <c r="C10" s="111">
        <v>1631.1309619999997</v>
      </c>
      <c r="D10" s="111">
        <v>0</v>
      </c>
      <c r="E10" s="111">
        <v>15.536865999999998</v>
      </c>
      <c r="F10" s="111">
        <v>75.257638999999998</v>
      </c>
      <c r="G10" s="111">
        <v>142.09261650000002</v>
      </c>
      <c r="H10" s="111">
        <v>258.98594850000001</v>
      </c>
      <c r="I10" s="111">
        <v>868.9006949999997</v>
      </c>
      <c r="J10" s="995">
        <v>2991.9047269999996</v>
      </c>
      <c r="K10" s="996"/>
    </row>
    <row r="11" spans="1:15" s="21" customFormat="1" ht="18" customHeight="1">
      <c r="A11" s="984" t="s">
        <v>30</v>
      </c>
      <c r="B11" s="111">
        <v>0</v>
      </c>
      <c r="C11" s="111">
        <v>0</v>
      </c>
      <c r="D11" s="111">
        <v>0</v>
      </c>
      <c r="E11" s="111">
        <v>0</v>
      </c>
      <c r="F11" s="111">
        <v>0</v>
      </c>
      <c r="G11" s="111">
        <v>0</v>
      </c>
      <c r="H11" s="111">
        <v>0</v>
      </c>
      <c r="I11" s="111">
        <v>0</v>
      </c>
      <c r="J11" s="995">
        <v>0</v>
      </c>
      <c r="K11" s="996"/>
    </row>
    <row r="12" spans="1:15" s="21" customFormat="1" ht="18" customHeight="1">
      <c r="A12" s="984" t="s">
        <v>31</v>
      </c>
      <c r="B12" s="111">
        <v>0</v>
      </c>
      <c r="C12" s="111">
        <v>239.06046500000002</v>
      </c>
      <c r="D12" s="111">
        <v>0</v>
      </c>
      <c r="E12" s="111">
        <v>1.6549399999999994</v>
      </c>
      <c r="F12" s="111">
        <v>174.51646899999992</v>
      </c>
      <c r="G12" s="111">
        <v>3413.9683954999996</v>
      </c>
      <c r="H12" s="111">
        <v>1527.3735774999991</v>
      </c>
      <c r="I12" s="111">
        <v>34.370910000000016</v>
      </c>
      <c r="J12" s="995">
        <v>5390.9447569999984</v>
      </c>
      <c r="K12" s="996"/>
    </row>
    <row r="13" spans="1:15" s="21" customFormat="1" ht="18" customHeight="1">
      <c r="A13" s="984" t="s">
        <v>32</v>
      </c>
      <c r="B13" s="111">
        <v>0</v>
      </c>
      <c r="C13" s="111">
        <v>4824.722522</v>
      </c>
      <c r="D13" s="111">
        <v>0.75149999999999995</v>
      </c>
      <c r="E13" s="111">
        <v>94.82095249999999</v>
      </c>
      <c r="F13" s="111">
        <v>188.11426799999998</v>
      </c>
      <c r="G13" s="111">
        <v>2529.0505265000002</v>
      </c>
      <c r="H13" s="111">
        <v>4813.4257529999986</v>
      </c>
      <c r="I13" s="111">
        <v>0</v>
      </c>
      <c r="J13" s="995">
        <v>12450.885522</v>
      </c>
      <c r="K13" s="996"/>
    </row>
    <row r="14" spans="1:15" s="21" customFormat="1" ht="18" customHeight="1">
      <c r="A14" s="984" t="s">
        <v>33</v>
      </c>
      <c r="B14" s="111">
        <v>0</v>
      </c>
      <c r="C14" s="111">
        <v>0</v>
      </c>
      <c r="D14" s="111">
        <v>0</v>
      </c>
      <c r="E14" s="111">
        <v>0</v>
      </c>
      <c r="F14" s="111">
        <v>0</v>
      </c>
      <c r="G14" s="111">
        <v>0</v>
      </c>
      <c r="H14" s="111">
        <v>0</v>
      </c>
      <c r="I14" s="111">
        <v>0</v>
      </c>
      <c r="J14" s="995">
        <v>0</v>
      </c>
      <c r="K14" s="996"/>
    </row>
    <row r="15" spans="1:15" s="21" customFormat="1" ht="18" customHeight="1">
      <c r="A15" s="984" t="s">
        <v>34</v>
      </c>
      <c r="B15" s="111">
        <v>0</v>
      </c>
      <c r="C15" s="111">
        <v>194.23449599999995</v>
      </c>
      <c r="D15" s="111">
        <v>0</v>
      </c>
      <c r="E15" s="111">
        <v>0</v>
      </c>
      <c r="F15" s="111">
        <v>9.7309200000000029</v>
      </c>
      <c r="G15" s="111">
        <v>22.444114999999996</v>
      </c>
      <c r="H15" s="111">
        <v>76.287310000000033</v>
      </c>
      <c r="I15" s="111">
        <v>115.23691999999997</v>
      </c>
      <c r="J15" s="995">
        <v>417.933761</v>
      </c>
      <c r="K15" s="996"/>
    </row>
    <row r="16" spans="1:15" s="21" customFormat="1" ht="18" customHeight="1">
      <c r="A16" s="984" t="s">
        <v>35</v>
      </c>
      <c r="B16" s="111">
        <v>0</v>
      </c>
      <c r="C16" s="111">
        <v>0</v>
      </c>
      <c r="D16" s="111">
        <v>0</v>
      </c>
      <c r="E16" s="111">
        <v>0</v>
      </c>
      <c r="F16" s="111">
        <v>0</v>
      </c>
      <c r="G16" s="111">
        <v>0</v>
      </c>
      <c r="H16" s="111">
        <v>5.5314600000000027</v>
      </c>
      <c r="I16" s="111">
        <v>0</v>
      </c>
      <c r="J16" s="995">
        <v>5.5314600000000027</v>
      </c>
      <c r="K16" s="996"/>
    </row>
    <row r="17" spans="1:19" s="21" customFormat="1" ht="21.9" customHeight="1" thickBot="1">
      <c r="A17" s="90" t="s">
        <v>36</v>
      </c>
      <c r="B17" s="114">
        <v>13.913693499999999</v>
      </c>
      <c r="C17" s="114">
        <v>10393.481209</v>
      </c>
      <c r="D17" s="114">
        <v>0.75149999999999995</v>
      </c>
      <c r="E17" s="114">
        <v>166.43269849999999</v>
      </c>
      <c r="F17" s="114">
        <v>875.68864299999984</v>
      </c>
      <c r="G17" s="114">
        <v>9538.7187795000009</v>
      </c>
      <c r="H17" s="114">
        <v>12525.335733999998</v>
      </c>
      <c r="I17" s="114">
        <v>2615.2449380000003</v>
      </c>
      <c r="J17" s="114">
        <v>36129.567195499993</v>
      </c>
      <c r="K17" s="996"/>
    </row>
    <row r="18" spans="1:19" s="21" customFormat="1" ht="21.15" customHeight="1">
      <c r="A18" s="26" t="s">
        <v>815</v>
      </c>
      <c r="B18" s="118"/>
      <c r="C18" s="118"/>
      <c r="D18" s="118"/>
      <c r="E18" s="118"/>
      <c r="F18" s="118"/>
      <c r="G18" s="118"/>
      <c r="H18" s="118"/>
      <c r="I18" s="118"/>
      <c r="J18" s="119"/>
      <c r="K18" s="996"/>
    </row>
    <row r="19" spans="1:19" s="21" customFormat="1" ht="16.5" customHeight="1">
      <c r="A19" s="15"/>
      <c r="B19" s="28"/>
      <c r="C19" s="28"/>
      <c r="D19" s="28"/>
      <c r="E19" s="28"/>
      <c r="F19" s="28"/>
      <c r="G19" s="28"/>
      <c r="H19" s="28"/>
      <c r="I19" s="28"/>
      <c r="J19" s="28"/>
      <c r="K19" s="28"/>
      <c r="L19" s="28"/>
      <c r="M19" s="28"/>
      <c r="N19" s="28"/>
      <c r="O19" s="28"/>
      <c r="P19" s="28"/>
      <c r="Q19" s="28"/>
      <c r="R19" s="28"/>
      <c r="S19" s="28"/>
    </row>
    <row r="20" spans="1:19" s="21" customFormat="1" ht="21.9" customHeight="1">
      <c r="A20" s="126"/>
      <c r="B20" s="94"/>
      <c r="C20" s="94"/>
      <c r="D20" s="94"/>
      <c r="E20" s="94"/>
      <c r="F20" s="94"/>
      <c r="G20" s="94"/>
      <c r="H20" s="94"/>
      <c r="I20" s="94"/>
      <c r="J20" s="94"/>
      <c r="K20" s="996"/>
    </row>
    <row r="21" spans="1:19" s="93" customFormat="1" ht="30.75" customHeight="1">
      <c r="A21" s="7"/>
      <c r="B21" s="7"/>
      <c r="C21" s="7"/>
      <c r="D21" s="7"/>
      <c r="E21" s="7"/>
      <c r="F21" s="7"/>
      <c r="G21" s="7"/>
      <c r="H21" s="7"/>
      <c r="I21" s="7"/>
      <c r="J21" s="7"/>
      <c r="K21" s="997"/>
    </row>
    <row r="22" spans="1:19" s="8" customFormat="1" ht="7.5" customHeight="1">
      <c r="A22" s="7"/>
      <c r="B22" s="7"/>
      <c r="C22" s="7"/>
      <c r="D22" s="7"/>
      <c r="E22" s="7"/>
      <c r="F22" s="7"/>
      <c r="G22" s="7"/>
      <c r="H22" s="7"/>
      <c r="I22" s="7"/>
      <c r="J22" s="7"/>
      <c r="K22" s="409"/>
    </row>
    <row r="23" spans="1:19" s="123" customFormat="1" ht="13.65" customHeight="1">
      <c r="A23" s="7"/>
      <c r="B23" s="7"/>
      <c r="C23" s="7"/>
      <c r="D23" s="7"/>
      <c r="E23" s="7"/>
      <c r="F23" s="7"/>
      <c r="G23" s="7"/>
      <c r="H23" s="7"/>
      <c r="I23" s="7"/>
      <c r="J23" s="7"/>
    </row>
  </sheetData>
  <mergeCells count="5">
    <mergeCell ref="A2:J2"/>
    <mergeCell ref="A3:J3"/>
    <mergeCell ref="A4:J4"/>
    <mergeCell ref="A6:A7"/>
    <mergeCell ref="D6:H6"/>
  </mergeCells>
  <hyperlinks>
    <hyperlink ref="A1" location="Índice!A1" display="Volver al Índice" xr:uid="{A9AC808A-F608-43DE-B733-EF2FCF20C63F}"/>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C393-95C2-46EF-97C4-D757CBE5B461}">
  <dimension ref="A1:H20"/>
  <sheetViews>
    <sheetView showGridLines="0" zoomScaleNormal="100" workbookViewId="0"/>
  </sheetViews>
  <sheetFormatPr baseColWidth="10" defaultRowHeight="13.2"/>
  <cols>
    <col min="1" max="1" width="33.6640625" style="7" customWidth="1"/>
    <col min="2" max="6" width="25.6640625" style="7" customWidth="1"/>
    <col min="7" max="7" width="11.5546875" style="409"/>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194" t="s">
        <v>1028</v>
      </c>
      <c r="B1" s="578"/>
      <c r="C1" s="578"/>
      <c r="D1" s="578"/>
      <c r="E1" s="578"/>
      <c r="F1" s="578"/>
    </row>
    <row r="2" spans="1:8" s="978" customFormat="1" ht="48.75" customHeight="1">
      <c r="A2" s="441" t="s">
        <v>818</v>
      </c>
      <c r="B2" s="441"/>
      <c r="C2" s="441"/>
      <c r="D2" s="441"/>
      <c r="E2" s="441"/>
      <c r="F2" s="441"/>
      <c r="G2" s="998"/>
    </row>
    <row r="3" spans="1:8" s="99" customFormat="1" ht="24" customHeight="1">
      <c r="A3" s="100">
        <v>45716</v>
      </c>
      <c r="B3" s="100"/>
      <c r="C3" s="100"/>
      <c r="D3" s="100"/>
      <c r="E3" s="100"/>
      <c r="F3" s="100"/>
      <c r="G3" s="999"/>
    </row>
    <row r="4" spans="1:8" s="99" customFormat="1" ht="17.100000000000001" customHeight="1">
      <c r="A4" s="74" t="s">
        <v>69</v>
      </c>
      <c r="B4" s="74"/>
      <c r="C4" s="74"/>
      <c r="D4" s="74"/>
      <c r="E4" s="74"/>
      <c r="F4" s="74"/>
      <c r="G4" s="999"/>
    </row>
    <row r="5" spans="1:8" s="76" customFormat="1" ht="13.8" thickBot="1">
      <c r="A5" s="1000"/>
      <c r="B5" s="1000"/>
      <c r="C5" s="1000"/>
      <c r="D5" s="1000"/>
      <c r="E5" s="1000"/>
      <c r="F5" s="1000"/>
      <c r="G5" s="1001"/>
    </row>
    <row r="6" spans="1:8" s="76" customFormat="1" ht="24" customHeight="1">
      <c r="A6" s="1002" t="s">
        <v>1</v>
      </c>
      <c r="B6" s="1003" t="s">
        <v>819</v>
      </c>
      <c r="C6" s="1003"/>
      <c r="D6" s="1003"/>
      <c r="E6" s="1003"/>
      <c r="F6" s="1003"/>
      <c r="G6" s="1001"/>
    </row>
    <row r="7" spans="1:8" s="76" customFormat="1" ht="62.25" customHeight="1">
      <c r="A7" s="1004"/>
      <c r="B7" s="570" t="s">
        <v>820</v>
      </c>
      <c r="C7" s="570" t="s">
        <v>821</v>
      </c>
      <c r="D7" s="1005" t="s">
        <v>822</v>
      </c>
      <c r="E7" s="1005" t="s">
        <v>823</v>
      </c>
      <c r="F7" s="1005" t="s">
        <v>824</v>
      </c>
      <c r="G7" s="1001"/>
    </row>
    <row r="8" spans="1:8" s="21" customFormat="1" ht="20.100000000000001" customHeight="1">
      <c r="A8" s="85" t="s">
        <v>28</v>
      </c>
      <c r="B8" s="1006">
        <v>40.511009999999999</v>
      </c>
      <c r="C8" s="1006" t="s">
        <v>66</v>
      </c>
      <c r="D8" s="1006">
        <v>1194.26612</v>
      </c>
      <c r="E8" s="1006" t="s">
        <v>66</v>
      </c>
      <c r="F8" s="1007">
        <v>1234.7771299999999</v>
      </c>
      <c r="G8" s="1008"/>
      <c r="H8" s="1009"/>
    </row>
    <row r="9" spans="1:8" s="21" customFormat="1" ht="20.100000000000001" customHeight="1">
      <c r="A9" s="21" t="s">
        <v>29</v>
      </c>
      <c r="B9" s="1006">
        <v>33.892569999999999</v>
      </c>
      <c r="C9" s="1006" t="s">
        <v>66</v>
      </c>
      <c r="D9" s="1006">
        <v>249.68236999999999</v>
      </c>
      <c r="E9" s="1006" t="s">
        <v>66</v>
      </c>
      <c r="F9" s="1007">
        <v>283.57494000000003</v>
      </c>
      <c r="G9" s="1008"/>
      <c r="H9" s="1009"/>
    </row>
    <row r="10" spans="1:8" s="21" customFormat="1" ht="20.100000000000001" customHeight="1">
      <c r="A10" s="21" t="s">
        <v>30</v>
      </c>
      <c r="B10" s="1006">
        <v>170.89379</v>
      </c>
      <c r="C10" s="1006" t="s">
        <v>66</v>
      </c>
      <c r="D10" s="1006">
        <v>1009.6608199999999</v>
      </c>
      <c r="E10" s="1006" t="s">
        <v>66</v>
      </c>
      <c r="F10" s="1007">
        <v>1180.5546099999999</v>
      </c>
      <c r="G10" s="1008"/>
      <c r="H10" s="1009"/>
    </row>
    <row r="11" spans="1:8" s="21" customFormat="1" ht="20.100000000000001" customHeight="1">
      <c r="A11" s="21" t="s">
        <v>31</v>
      </c>
      <c r="B11" s="1006">
        <v>50.671120000000002</v>
      </c>
      <c r="C11" s="1006" t="s">
        <v>66</v>
      </c>
      <c r="D11" s="1006" t="s">
        <v>66</v>
      </c>
      <c r="E11" s="1006" t="s">
        <v>66</v>
      </c>
      <c r="F11" s="1007">
        <v>50.671120000000002</v>
      </c>
      <c r="G11" s="1008"/>
      <c r="H11" s="1009"/>
    </row>
    <row r="12" spans="1:8" s="21" customFormat="1" ht="20.100000000000001" customHeight="1">
      <c r="A12" s="21" t="s">
        <v>32</v>
      </c>
      <c r="B12" s="1006">
        <v>284.99853999999999</v>
      </c>
      <c r="C12" s="1006" t="s">
        <v>66</v>
      </c>
      <c r="D12" s="1006" t="s">
        <v>66</v>
      </c>
      <c r="E12" s="1006" t="s">
        <v>66</v>
      </c>
      <c r="F12" s="1007">
        <v>284.99853999999999</v>
      </c>
      <c r="G12" s="1008"/>
      <c r="H12" s="1009"/>
    </row>
    <row r="13" spans="1:8" s="21" customFormat="1" ht="20.100000000000001" customHeight="1">
      <c r="A13" s="85" t="s">
        <v>33</v>
      </c>
      <c r="B13" s="1006">
        <v>2011.11688</v>
      </c>
      <c r="C13" s="1006" t="s">
        <v>66</v>
      </c>
      <c r="D13" s="1006" t="s">
        <v>66</v>
      </c>
      <c r="E13" s="1006" t="s">
        <v>66</v>
      </c>
      <c r="F13" s="1007">
        <v>2011.11688</v>
      </c>
      <c r="G13" s="1008"/>
      <c r="H13" s="1009"/>
    </row>
    <row r="14" spans="1:8" s="21" customFormat="1" ht="20.100000000000001" customHeight="1">
      <c r="A14" s="85" t="s">
        <v>34</v>
      </c>
      <c r="B14" s="1006">
        <v>172.26882000000001</v>
      </c>
      <c r="C14" s="1006" t="s">
        <v>66</v>
      </c>
      <c r="D14" s="1006" t="s">
        <v>66</v>
      </c>
      <c r="E14" s="1006" t="s">
        <v>66</v>
      </c>
      <c r="F14" s="1007">
        <v>172.26882000000001</v>
      </c>
      <c r="G14" s="1008"/>
      <c r="H14" s="1009"/>
    </row>
    <row r="15" spans="1:8" s="21" customFormat="1" ht="20.100000000000001" customHeight="1">
      <c r="A15" s="85" t="s">
        <v>35</v>
      </c>
      <c r="B15" s="1006">
        <v>31.17567</v>
      </c>
      <c r="C15" s="1006" t="s">
        <v>66</v>
      </c>
      <c r="D15" s="1006">
        <v>7.1676000000000002</v>
      </c>
      <c r="E15" s="1006" t="s">
        <v>66</v>
      </c>
      <c r="F15" s="1007">
        <v>38.343269999999997</v>
      </c>
      <c r="G15" s="1008"/>
      <c r="H15" s="1009"/>
    </row>
    <row r="16" spans="1:8" s="1010" customFormat="1" ht="21.9" customHeight="1">
      <c r="A16" s="374" t="s">
        <v>655</v>
      </c>
      <c r="B16" s="1007">
        <v>2795.5284000000001</v>
      </c>
      <c r="C16" s="1007" t="s">
        <v>66</v>
      </c>
      <c r="D16" s="1007">
        <v>2460.77691</v>
      </c>
      <c r="E16" s="1007" t="s">
        <v>66</v>
      </c>
      <c r="F16" s="1007">
        <v>5256.3053099999997</v>
      </c>
      <c r="G16" s="1008"/>
      <c r="H16" s="526"/>
    </row>
    <row r="17" spans="1:7" ht="7.5" customHeight="1" thickBot="1">
      <c r="A17" s="1011"/>
      <c r="B17" s="1012"/>
      <c r="C17" s="1012"/>
      <c r="D17" s="1012"/>
      <c r="E17" s="1012"/>
      <c r="F17" s="1012"/>
      <c r="G17" s="1013"/>
    </row>
    <row r="18" spans="1:7" ht="17.25" customHeight="1">
      <c r="A18" s="1014" t="s">
        <v>825</v>
      </c>
      <c r="B18" s="1014"/>
      <c r="C18" s="1014"/>
      <c r="D18" s="1014"/>
      <c r="E18" s="1014"/>
      <c r="F18" s="1014"/>
    </row>
    <row r="19" spans="1:7" ht="16.5" customHeight="1">
      <c r="A19" s="1015" t="s">
        <v>502</v>
      </c>
      <c r="B19" s="1016"/>
      <c r="C19" s="1016"/>
      <c r="D19" s="1016"/>
      <c r="E19" s="1016"/>
      <c r="F19" s="1016"/>
    </row>
    <row r="20" spans="1:7">
      <c r="A20" s="1016"/>
      <c r="B20" s="1016"/>
      <c r="C20" s="1016"/>
      <c r="D20" s="1016"/>
      <c r="E20" s="1016"/>
      <c r="F20" s="1016"/>
    </row>
  </sheetData>
  <mergeCells count="6">
    <mergeCell ref="A2:F2"/>
    <mergeCell ref="A4:F4"/>
    <mergeCell ref="A5:F5"/>
    <mergeCell ref="A6:A7"/>
    <mergeCell ref="B6:F6"/>
    <mergeCell ref="A18:F18"/>
  </mergeCells>
  <hyperlinks>
    <hyperlink ref="A1" location="Índice!A1" display="Volver al Índice" xr:uid="{25ECEEE8-F5F8-4E97-8501-A3A651339B5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9F4B-F1A9-4EA4-9D6E-00D78B015C9F}">
  <dimension ref="A1:H20"/>
  <sheetViews>
    <sheetView showGridLines="0"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409"/>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194" t="s">
        <v>1028</v>
      </c>
    </row>
    <row r="2" spans="1:8" s="978" customFormat="1" ht="33.75" customHeight="1">
      <c r="A2" s="70" t="s">
        <v>826</v>
      </c>
      <c r="B2" s="70"/>
      <c r="C2" s="70"/>
      <c r="D2" s="70"/>
      <c r="E2" s="70"/>
      <c r="F2" s="998"/>
    </row>
    <row r="3" spans="1:8" s="99" customFormat="1" ht="24" customHeight="1">
      <c r="A3" s="100">
        <v>45716</v>
      </c>
      <c r="B3" s="100"/>
      <c r="C3" s="100"/>
      <c r="D3" s="100"/>
      <c r="E3" s="100"/>
      <c r="F3" s="999"/>
    </row>
    <row r="4" spans="1:8" s="99" customFormat="1" ht="21" customHeight="1">
      <c r="A4" s="74" t="s">
        <v>69</v>
      </c>
      <c r="B4" s="74"/>
      <c r="C4" s="74"/>
      <c r="D4" s="74"/>
      <c r="E4" s="74"/>
      <c r="F4" s="999"/>
    </row>
    <row r="5" spans="1:8" s="76" customFormat="1" ht="6" customHeight="1" thickBot="1">
      <c r="A5" s="1000"/>
      <c r="B5" s="1000"/>
      <c r="C5" s="1000"/>
      <c r="D5" s="1000"/>
      <c r="E5" s="1000"/>
      <c r="F5" s="1001"/>
    </row>
    <row r="6" spans="1:8" s="76" customFormat="1" ht="20.100000000000001" customHeight="1">
      <c r="A6" s="1002" t="s">
        <v>1</v>
      </c>
      <c r="B6" s="209" t="s">
        <v>827</v>
      </c>
      <c r="C6" s="209" t="s">
        <v>828</v>
      </c>
      <c r="D6" s="209" t="s">
        <v>829</v>
      </c>
      <c r="E6" s="209" t="s">
        <v>830</v>
      </c>
      <c r="F6" s="1001"/>
    </row>
    <row r="7" spans="1:8" s="76" customFormat="1" ht="80.099999999999994" customHeight="1">
      <c r="A7" s="1004"/>
      <c r="B7" s="212"/>
      <c r="C7" s="212"/>
      <c r="D7" s="212"/>
      <c r="E7" s="212"/>
      <c r="F7" s="1001"/>
    </row>
    <row r="8" spans="1:8" s="21" customFormat="1" ht="21.9" customHeight="1">
      <c r="A8" s="85" t="s">
        <v>28</v>
      </c>
      <c r="B8" s="1006">
        <v>-426.43169999999998</v>
      </c>
      <c r="C8" s="1006" t="s">
        <v>66</v>
      </c>
      <c r="D8" s="1006" t="s">
        <v>66</v>
      </c>
      <c r="E8" s="1007">
        <v>-426.43169999999998</v>
      </c>
      <c r="F8" s="1008"/>
      <c r="H8" s="1009"/>
    </row>
    <row r="9" spans="1:8" s="21" customFormat="1" ht="21.9" customHeight="1">
      <c r="A9" s="21" t="s">
        <v>29</v>
      </c>
      <c r="B9" s="1006">
        <v>-356.76393000000002</v>
      </c>
      <c r="C9" s="1006" t="s">
        <v>66</v>
      </c>
      <c r="D9" s="1006" t="s">
        <v>66</v>
      </c>
      <c r="E9" s="1007">
        <v>-356.76393000000002</v>
      </c>
      <c r="F9" s="1008"/>
      <c r="H9" s="1009"/>
    </row>
    <row r="10" spans="1:8" s="21" customFormat="1" ht="21.9" customHeight="1">
      <c r="A10" s="21" t="s">
        <v>30</v>
      </c>
      <c r="B10" s="1006">
        <v>1798.8819900000001</v>
      </c>
      <c r="C10" s="1006" t="s">
        <v>66</v>
      </c>
      <c r="D10" s="1006" t="s">
        <v>66</v>
      </c>
      <c r="E10" s="1007">
        <v>1798.8819900000001</v>
      </c>
      <c r="F10" s="1008"/>
      <c r="H10" s="1009"/>
    </row>
    <row r="11" spans="1:8" s="21" customFormat="1" ht="21.9" customHeight="1">
      <c r="A11" s="21" t="s">
        <v>31</v>
      </c>
      <c r="B11" s="1006">
        <v>533.38026000000002</v>
      </c>
      <c r="C11" s="1006" t="s">
        <v>66</v>
      </c>
      <c r="D11" s="1006" t="s">
        <v>66</v>
      </c>
      <c r="E11" s="1007">
        <v>533.38026000000002</v>
      </c>
      <c r="F11" s="1008"/>
      <c r="H11" s="1009"/>
    </row>
    <row r="12" spans="1:8" s="21" customFormat="1" ht="21.9" customHeight="1">
      <c r="A12" s="21" t="s">
        <v>32</v>
      </c>
      <c r="B12" s="1006">
        <v>-2999.9846299999999</v>
      </c>
      <c r="C12" s="1006" t="s">
        <v>66</v>
      </c>
      <c r="D12" s="1006" t="s">
        <v>66</v>
      </c>
      <c r="E12" s="1007">
        <v>-2999.9846299999999</v>
      </c>
      <c r="F12" s="1008"/>
      <c r="H12" s="1009"/>
    </row>
    <row r="13" spans="1:8" s="21" customFormat="1" ht="21.9" customHeight="1">
      <c r="A13" s="85" t="s">
        <v>33</v>
      </c>
      <c r="B13" s="1006">
        <v>-21169.65137</v>
      </c>
      <c r="C13" s="1006" t="s">
        <v>66</v>
      </c>
      <c r="D13" s="1006" t="s">
        <v>66</v>
      </c>
      <c r="E13" s="1007">
        <v>-21169.65137</v>
      </c>
      <c r="F13" s="1008"/>
      <c r="H13" s="1009"/>
    </row>
    <row r="14" spans="1:8" s="21" customFormat="1" ht="21.9" customHeight="1">
      <c r="A14" s="85" t="s">
        <v>34</v>
      </c>
      <c r="B14" s="1006">
        <v>1813.35598</v>
      </c>
      <c r="C14" s="1006" t="s">
        <v>66</v>
      </c>
      <c r="D14" s="1006" t="s">
        <v>66</v>
      </c>
      <c r="E14" s="1007">
        <v>1813.35598</v>
      </c>
      <c r="F14" s="1008"/>
      <c r="H14" s="1009"/>
    </row>
    <row r="15" spans="1:8" s="21" customFormat="1" ht="21.9" customHeight="1">
      <c r="A15" s="85" t="s">
        <v>35</v>
      </c>
      <c r="B15" s="1006">
        <v>328.16496999999998</v>
      </c>
      <c r="C15" s="1006" t="s">
        <v>66</v>
      </c>
      <c r="D15" s="1006" t="s">
        <v>66</v>
      </c>
      <c r="E15" s="1007">
        <v>328.16496999999998</v>
      </c>
      <c r="F15" s="1008"/>
      <c r="H15" s="1009"/>
    </row>
    <row r="16" spans="1:8" s="1010" customFormat="1" ht="21.9" customHeight="1">
      <c r="A16" s="374" t="s">
        <v>655</v>
      </c>
      <c r="B16" s="1007">
        <v>-20479.048429999999</v>
      </c>
      <c r="C16" s="1007" t="s">
        <v>66</v>
      </c>
      <c r="D16" s="1007" t="s">
        <v>66</v>
      </c>
      <c r="E16" s="1007">
        <v>-20479.048429999999</v>
      </c>
      <c r="F16" s="1008"/>
      <c r="G16" s="1017"/>
    </row>
    <row r="17" spans="1:6" ht="7.5" customHeight="1" thickBot="1">
      <c r="A17" s="1011"/>
      <c r="B17" s="1012"/>
      <c r="C17" s="1012"/>
      <c r="D17" s="1012"/>
      <c r="E17" s="1012"/>
      <c r="F17" s="1018"/>
    </row>
    <row r="18" spans="1:6" s="123" customFormat="1" ht="15.75" customHeight="1">
      <c r="A18" s="565" t="s">
        <v>831</v>
      </c>
      <c r="B18" s="1019"/>
      <c r="C18" s="1019"/>
      <c r="D18" s="1019"/>
      <c r="E18" s="1019"/>
      <c r="F18" s="1020"/>
    </row>
    <row r="19" spans="1:6" ht="12" customHeight="1">
      <c r="A19" s="96" t="s">
        <v>832</v>
      </c>
      <c r="B19" s="1019"/>
      <c r="C19" s="1019"/>
      <c r="D19" s="1019"/>
      <c r="E19" s="1019"/>
    </row>
    <row r="20" spans="1:6" ht="12" customHeight="1">
      <c r="A20" s="15" t="s">
        <v>502</v>
      </c>
      <c r="B20" s="1019"/>
      <c r="C20" s="1019"/>
      <c r="D20" s="1019"/>
      <c r="E20" s="1019"/>
    </row>
  </sheetData>
  <mergeCells count="8">
    <mergeCell ref="A2:E2"/>
    <mergeCell ref="A4:E4"/>
    <mergeCell ref="A5:E5"/>
    <mergeCell ref="A6:A7"/>
    <mergeCell ref="B6:B7"/>
    <mergeCell ref="C6:C7"/>
    <mergeCell ref="D6:D7"/>
    <mergeCell ref="E6:E7"/>
  </mergeCells>
  <hyperlinks>
    <hyperlink ref="A1" location="Índice!A1" display="Volver al Índice" xr:uid="{33A4FA2C-10C4-4601-BA43-48BEAC0E3E6D}"/>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CEE5-083A-41E8-ADF3-C1D4DC288B59}">
  <dimension ref="A1:G19"/>
  <sheetViews>
    <sheetView showGridLines="0" zoomScaleNormal="100" workbookViewId="0"/>
  </sheetViews>
  <sheetFormatPr baseColWidth="10" defaultColWidth="33.6640625" defaultRowHeight="13.2"/>
  <cols>
    <col min="1" max="1" width="33.6640625" style="540" customWidth="1"/>
    <col min="2" max="2" width="24.6640625" style="540" customWidth="1"/>
    <col min="3" max="3" width="23" style="540" customWidth="1"/>
    <col min="4" max="4" width="19.109375" style="540" customWidth="1"/>
    <col min="5" max="5" width="19.109375" style="1036" customWidth="1"/>
    <col min="6" max="255" width="11.5546875" style="540" customWidth="1"/>
    <col min="256" max="257" width="33.6640625" style="540"/>
    <col min="258" max="258" width="24.6640625" style="540" customWidth="1"/>
    <col min="259" max="259" width="23" style="540" customWidth="1"/>
    <col min="260" max="261" width="19.109375" style="540" customWidth="1"/>
    <col min="262" max="511" width="11.5546875" style="540" customWidth="1"/>
    <col min="512" max="513" width="33.6640625" style="540"/>
    <col min="514" max="514" width="24.6640625" style="540" customWidth="1"/>
    <col min="515" max="515" width="23" style="540" customWidth="1"/>
    <col min="516" max="517" width="19.109375" style="540" customWidth="1"/>
    <col min="518" max="767" width="11.5546875" style="540" customWidth="1"/>
    <col min="768" max="769" width="33.6640625" style="540"/>
    <col min="770" max="770" width="24.6640625" style="540" customWidth="1"/>
    <col min="771" max="771" width="23" style="540" customWidth="1"/>
    <col min="772" max="773" width="19.109375" style="540" customWidth="1"/>
    <col min="774" max="1023" width="11.5546875" style="540" customWidth="1"/>
    <col min="1024" max="1025" width="33.6640625" style="540"/>
    <col min="1026" max="1026" width="24.6640625" style="540" customWidth="1"/>
    <col min="1027" max="1027" width="23" style="540" customWidth="1"/>
    <col min="1028" max="1029" width="19.109375" style="540" customWidth="1"/>
    <col min="1030" max="1279" width="11.5546875" style="540" customWidth="1"/>
    <col min="1280" max="1281" width="33.6640625" style="540"/>
    <col min="1282" max="1282" width="24.6640625" style="540" customWidth="1"/>
    <col min="1283" max="1283" width="23" style="540" customWidth="1"/>
    <col min="1284" max="1285" width="19.109375" style="540" customWidth="1"/>
    <col min="1286" max="1535" width="11.5546875" style="540" customWidth="1"/>
    <col min="1536" max="1537" width="33.6640625" style="540"/>
    <col min="1538" max="1538" width="24.6640625" style="540" customWidth="1"/>
    <col min="1539" max="1539" width="23" style="540" customWidth="1"/>
    <col min="1540" max="1541" width="19.109375" style="540" customWidth="1"/>
    <col min="1542" max="1791" width="11.5546875" style="540" customWidth="1"/>
    <col min="1792" max="1793" width="33.6640625" style="540"/>
    <col min="1794" max="1794" width="24.6640625" style="540" customWidth="1"/>
    <col min="1795" max="1795" width="23" style="540" customWidth="1"/>
    <col min="1796" max="1797" width="19.109375" style="540" customWidth="1"/>
    <col min="1798" max="2047" width="11.5546875" style="540" customWidth="1"/>
    <col min="2048" max="2049" width="33.6640625" style="540"/>
    <col min="2050" max="2050" width="24.6640625" style="540" customWidth="1"/>
    <col min="2051" max="2051" width="23" style="540" customWidth="1"/>
    <col min="2052" max="2053" width="19.109375" style="540" customWidth="1"/>
    <col min="2054" max="2303" width="11.5546875" style="540" customWidth="1"/>
    <col min="2304" max="2305" width="33.6640625" style="540"/>
    <col min="2306" max="2306" width="24.6640625" style="540" customWidth="1"/>
    <col min="2307" max="2307" width="23" style="540" customWidth="1"/>
    <col min="2308" max="2309" width="19.109375" style="540" customWidth="1"/>
    <col min="2310" max="2559" width="11.5546875" style="540" customWidth="1"/>
    <col min="2560" max="2561" width="33.6640625" style="540"/>
    <col min="2562" max="2562" width="24.6640625" style="540" customWidth="1"/>
    <col min="2563" max="2563" width="23" style="540" customWidth="1"/>
    <col min="2564" max="2565" width="19.109375" style="540" customWidth="1"/>
    <col min="2566" max="2815" width="11.5546875" style="540" customWidth="1"/>
    <col min="2816" max="2817" width="33.6640625" style="540"/>
    <col min="2818" max="2818" width="24.6640625" style="540" customWidth="1"/>
    <col min="2819" max="2819" width="23" style="540" customWidth="1"/>
    <col min="2820" max="2821" width="19.109375" style="540" customWidth="1"/>
    <col min="2822" max="3071" width="11.5546875" style="540" customWidth="1"/>
    <col min="3072" max="3073" width="33.6640625" style="540"/>
    <col min="3074" max="3074" width="24.6640625" style="540" customWidth="1"/>
    <col min="3075" max="3075" width="23" style="540" customWidth="1"/>
    <col min="3076" max="3077" width="19.109375" style="540" customWidth="1"/>
    <col min="3078" max="3327" width="11.5546875" style="540" customWidth="1"/>
    <col min="3328" max="3329" width="33.6640625" style="540"/>
    <col min="3330" max="3330" width="24.6640625" style="540" customWidth="1"/>
    <col min="3331" max="3331" width="23" style="540" customWidth="1"/>
    <col min="3332" max="3333" width="19.109375" style="540" customWidth="1"/>
    <col min="3334" max="3583" width="11.5546875" style="540" customWidth="1"/>
    <col min="3584" max="3585" width="33.6640625" style="540"/>
    <col min="3586" max="3586" width="24.6640625" style="540" customWidth="1"/>
    <col min="3587" max="3587" width="23" style="540" customWidth="1"/>
    <col min="3588" max="3589" width="19.109375" style="540" customWidth="1"/>
    <col min="3590" max="3839" width="11.5546875" style="540" customWidth="1"/>
    <col min="3840" max="3841" width="33.6640625" style="540"/>
    <col min="3842" max="3842" width="24.6640625" style="540" customWidth="1"/>
    <col min="3843" max="3843" width="23" style="540" customWidth="1"/>
    <col min="3844" max="3845" width="19.109375" style="540" customWidth="1"/>
    <col min="3846" max="4095" width="11.5546875" style="540" customWidth="1"/>
    <col min="4096" max="4097" width="33.6640625" style="540"/>
    <col min="4098" max="4098" width="24.6640625" style="540" customWidth="1"/>
    <col min="4099" max="4099" width="23" style="540" customWidth="1"/>
    <col min="4100" max="4101" width="19.109375" style="540" customWidth="1"/>
    <col min="4102" max="4351" width="11.5546875" style="540" customWidth="1"/>
    <col min="4352" max="4353" width="33.6640625" style="540"/>
    <col min="4354" max="4354" width="24.6640625" style="540" customWidth="1"/>
    <col min="4355" max="4355" width="23" style="540" customWidth="1"/>
    <col min="4356" max="4357" width="19.109375" style="540" customWidth="1"/>
    <col min="4358" max="4607" width="11.5546875" style="540" customWidth="1"/>
    <col min="4608" max="4609" width="33.6640625" style="540"/>
    <col min="4610" max="4610" width="24.6640625" style="540" customWidth="1"/>
    <col min="4611" max="4611" width="23" style="540" customWidth="1"/>
    <col min="4612" max="4613" width="19.109375" style="540" customWidth="1"/>
    <col min="4614" max="4863" width="11.5546875" style="540" customWidth="1"/>
    <col min="4864" max="4865" width="33.6640625" style="540"/>
    <col min="4866" max="4866" width="24.6640625" style="540" customWidth="1"/>
    <col min="4867" max="4867" width="23" style="540" customWidth="1"/>
    <col min="4868" max="4869" width="19.109375" style="540" customWidth="1"/>
    <col min="4870" max="5119" width="11.5546875" style="540" customWidth="1"/>
    <col min="5120" max="5121" width="33.6640625" style="540"/>
    <col min="5122" max="5122" width="24.6640625" style="540" customWidth="1"/>
    <col min="5123" max="5123" width="23" style="540" customWidth="1"/>
    <col min="5124" max="5125" width="19.109375" style="540" customWidth="1"/>
    <col min="5126" max="5375" width="11.5546875" style="540" customWidth="1"/>
    <col min="5376" max="5377" width="33.6640625" style="540"/>
    <col min="5378" max="5378" width="24.6640625" style="540" customWidth="1"/>
    <col min="5379" max="5379" width="23" style="540" customWidth="1"/>
    <col min="5380" max="5381" width="19.109375" style="540" customWidth="1"/>
    <col min="5382" max="5631" width="11.5546875" style="540" customWidth="1"/>
    <col min="5632" max="5633" width="33.6640625" style="540"/>
    <col min="5634" max="5634" width="24.6640625" style="540" customWidth="1"/>
    <col min="5635" max="5635" width="23" style="540" customWidth="1"/>
    <col min="5636" max="5637" width="19.109375" style="540" customWidth="1"/>
    <col min="5638" max="5887" width="11.5546875" style="540" customWidth="1"/>
    <col min="5888" max="5889" width="33.6640625" style="540"/>
    <col min="5890" max="5890" width="24.6640625" style="540" customWidth="1"/>
    <col min="5891" max="5891" width="23" style="540" customWidth="1"/>
    <col min="5892" max="5893" width="19.109375" style="540" customWidth="1"/>
    <col min="5894" max="6143" width="11.5546875" style="540" customWidth="1"/>
    <col min="6144" max="6145" width="33.6640625" style="540"/>
    <col min="6146" max="6146" width="24.6640625" style="540" customWidth="1"/>
    <col min="6147" max="6147" width="23" style="540" customWidth="1"/>
    <col min="6148" max="6149" width="19.109375" style="540" customWidth="1"/>
    <col min="6150" max="6399" width="11.5546875" style="540" customWidth="1"/>
    <col min="6400" max="6401" width="33.6640625" style="540"/>
    <col min="6402" max="6402" width="24.6640625" style="540" customWidth="1"/>
    <col min="6403" max="6403" width="23" style="540" customWidth="1"/>
    <col min="6404" max="6405" width="19.109375" style="540" customWidth="1"/>
    <col min="6406" max="6655" width="11.5546875" style="540" customWidth="1"/>
    <col min="6656" max="6657" width="33.6640625" style="540"/>
    <col min="6658" max="6658" width="24.6640625" style="540" customWidth="1"/>
    <col min="6659" max="6659" width="23" style="540" customWidth="1"/>
    <col min="6660" max="6661" width="19.109375" style="540" customWidth="1"/>
    <col min="6662" max="6911" width="11.5546875" style="540" customWidth="1"/>
    <col min="6912" max="6913" width="33.6640625" style="540"/>
    <col min="6914" max="6914" width="24.6640625" style="540" customWidth="1"/>
    <col min="6915" max="6915" width="23" style="540" customWidth="1"/>
    <col min="6916" max="6917" width="19.109375" style="540" customWidth="1"/>
    <col min="6918" max="7167" width="11.5546875" style="540" customWidth="1"/>
    <col min="7168" max="7169" width="33.6640625" style="540"/>
    <col min="7170" max="7170" width="24.6640625" style="540" customWidth="1"/>
    <col min="7171" max="7171" width="23" style="540" customWidth="1"/>
    <col min="7172" max="7173" width="19.109375" style="540" customWidth="1"/>
    <col min="7174" max="7423" width="11.5546875" style="540" customWidth="1"/>
    <col min="7424" max="7425" width="33.6640625" style="540"/>
    <col min="7426" max="7426" width="24.6640625" style="540" customWidth="1"/>
    <col min="7427" max="7427" width="23" style="540" customWidth="1"/>
    <col min="7428" max="7429" width="19.109375" style="540" customWidth="1"/>
    <col min="7430" max="7679" width="11.5546875" style="540" customWidth="1"/>
    <col min="7680" max="7681" width="33.6640625" style="540"/>
    <col min="7682" max="7682" width="24.6640625" style="540" customWidth="1"/>
    <col min="7683" max="7683" width="23" style="540" customWidth="1"/>
    <col min="7684" max="7685" width="19.109375" style="540" customWidth="1"/>
    <col min="7686" max="7935" width="11.5546875" style="540" customWidth="1"/>
    <col min="7936" max="7937" width="33.6640625" style="540"/>
    <col min="7938" max="7938" width="24.6640625" style="540" customWidth="1"/>
    <col min="7939" max="7939" width="23" style="540" customWidth="1"/>
    <col min="7940" max="7941" width="19.109375" style="540" customWidth="1"/>
    <col min="7942" max="8191" width="11.5546875" style="540" customWidth="1"/>
    <col min="8192" max="8193" width="33.6640625" style="540"/>
    <col min="8194" max="8194" width="24.6640625" style="540" customWidth="1"/>
    <col min="8195" max="8195" width="23" style="540" customWidth="1"/>
    <col min="8196" max="8197" width="19.109375" style="540" customWidth="1"/>
    <col min="8198" max="8447" width="11.5546875" style="540" customWidth="1"/>
    <col min="8448" max="8449" width="33.6640625" style="540"/>
    <col min="8450" max="8450" width="24.6640625" style="540" customWidth="1"/>
    <col min="8451" max="8451" width="23" style="540" customWidth="1"/>
    <col min="8452" max="8453" width="19.109375" style="540" customWidth="1"/>
    <col min="8454" max="8703" width="11.5546875" style="540" customWidth="1"/>
    <col min="8704" max="8705" width="33.6640625" style="540"/>
    <col min="8706" max="8706" width="24.6640625" style="540" customWidth="1"/>
    <col min="8707" max="8707" width="23" style="540" customWidth="1"/>
    <col min="8708" max="8709" width="19.109375" style="540" customWidth="1"/>
    <col min="8710" max="8959" width="11.5546875" style="540" customWidth="1"/>
    <col min="8960" max="8961" width="33.6640625" style="540"/>
    <col min="8962" max="8962" width="24.6640625" style="540" customWidth="1"/>
    <col min="8963" max="8963" width="23" style="540" customWidth="1"/>
    <col min="8964" max="8965" width="19.109375" style="540" customWidth="1"/>
    <col min="8966" max="9215" width="11.5546875" style="540" customWidth="1"/>
    <col min="9216" max="9217" width="33.6640625" style="540"/>
    <col min="9218" max="9218" width="24.6640625" style="540" customWidth="1"/>
    <col min="9219" max="9219" width="23" style="540" customWidth="1"/>
    <col min="9220" max="9221" width="19.109375" style="540" customWidth="1"/>
    <col min="9222" max="9471" width="11.5546875" style="540" customWidth="1"/>
    <col min="9472" max="9473" width="33.6640625" style="540"/>
    <col min="9474" max="9474" width="24.6640625" style="540" customWidth="1"/>
    <col min="9475" max="9475" width="23" style="540" customWidth="1"/>
    <col min="9476" max="9477" width="19.109375" style="540" customWidth="1"/>
    <col min="9478" max="9727" width="11.5546875" style="540" customWidth="1"/>
    <col min="9728" max="9729" width="33.6640625" style="540"/>
    <col min="9730" max="9730" width="24.6640625" style="540" customWidth="1"/>
    <col min="9731" max="9731" width="23" style="540" customWidth="1"/>
    <col min="9732" max="9733" width="19.109375" style="540" customWidth="1"/>
    <col min="9734" max="9983" width="11.5546875" style="540" customWidth="1"/>
    <col min="9984" max="9985" width="33.6640625" style="540"/>
    <col min="9986" max="9986" width="24.6640625" style="540" customWidth="1"/>
    <col min="9987" max="9987" width="23" style="540" customWidth="1"/>
    <col min="9988" max="9989" width="19.109375" style="540" customWidth="1"/>
    <col min="9990" max="10239" width="11.5546875" style="540" customWidth="1"/>
    <col min="10240" max="10241" width="33.6640625" style="540"/>
    <col min="10242" max="10242" width="24.6640625" style="540" customWidth="1"/>
    <col min="10243" max="10243" width="23" style="540" customWidth="1"/>
    <col min="10244" max="10245" width="19.109375" style="540" customWidth="1"/>
    <col min="10246" max="10495" width="11.5546875" style="540" customWidth="1"/>
    <col min="10496" max="10497" width="33.6640625" style="540"/>
    <col min="10498" max="10498" width="24.6640625" style="540" customWidth="1"/>
    <col min="10499" max="10499" width="23" style="540" customWidth="1"/>
    <col min="10500" max="10501" width="19.109375" style="540" customWidth="1"/>
    <col min="10502" max="10751" width="11.5546875" style="540" customWidth="1"/>
    <col min="10752" max="10753" width="33.6640625" style="540"/>
    <col min="10754" max="10754" width="24.6640625" style="540" customWidth="1"/>
    <col min="10755" max="10755" width="23" style="540" customWidth="1"/>
    <col min="10756" max="10757" width="19.109375" style="540" customWidth="1"/>
    <col min="10758" max="11007" width="11.5546875" style="540" customWidth="1"/>
    <col min="11008" max="11009" width="33.6640625" style="540"/>
    <col min="11010" max="11010" width="24.6640625" style="540" customWidth="1"/>
    <col min="11011" max="11011" width="23" style="540" customWidth="1"/>
    <col min="11012" max="11013" width="19.109375" style="540" customWidth="1"/>
    <col min="11014" max="11263" width="11.5546875" style="540" customWidth="1"/>
    <col min="11264" max="11265" width="33.6640625" style="540"/>
    <col min="11266" max="11266" width="24.6640625" style="540" customWidth="1"/>
    <col min="11267" max="11267" width="23" style="540" customWidth="1"/>
    <col min="11268" max="11269" width="19.109375" style="540" customWidth="1"/>
    <col min="11270" max="11519" width="11.5546875" style="540" customWidth="1"/>
    <col min="11520" max="11521" width="33.6640625" style="540"/>
    <col min="11522" max="11522" width="24.6640625" style="540" customWidth="1"/>
    <col min="11523" max="11523" width="23" style="540" customWidth="1"/>
    <col min="11524" max="11525" width="19.109375" style="540" customWidth="1"/>
    <col min="11526" max="11775" width="11.5546875" style="540" customWidth="1"/>
    <col min="11776" max="11777" width="33.6640625" style="540"/>
    <col min="11778" max="11778" width="24.6640625" style="540" customWidth="1"/>
    <col min="11779" max="11779" width="23" style="540" customWidth="1"/>
    <col min="11780" max="11781" width="19.109375" style="540" customWidth="1"/>
    <col min="11782" max="12031" width="11.5546875" style="540" customWidth="1"/>
    <col min="12032" max="12033" width="33.6640625" style="540"/>
    <col min="12034" max="12034" width="24.6640625" style="540" customWidth="1"/>
    <col min="12035" max="12035" width="23" style="540" customWidth="1"/>
    <col min="12036" max="12037" width="19.109375" style="540" customWidth="1"/>
    <col min="12038" max="12287" width="11.5546875" style="540" customWidth="1"/>
    <col min="12288" max="12289" width="33.6640625" style="540"/>
    <col min="12290" max="12290" width="24.6640625" style="540" customWidth="1"/>
    <col min="12291" max="12291" width="23" style="540" customWidth="1"/>
    <col min="12292" max="12293" width="19.109375" style="540" customWidth="1"/>
    <col min="12294" max="12543" width="11.5546875" style="540" customWidth="1"/>
    <col min="12544" max="12545" width="33.6640625" style="540"/>
    <col min="12546" max="12546" width="24.6640625" style="540" customWidth="1"/>
    <col min="12547" max="12547" width="23" style="540" customWidth="1"/>
    <col min="12548" max="12549" width="19.109375" style="540" customWidth="1"/>
    <col min="12550" max="12799" width="11.5546875" style="540" customWidth="1"/>
    <col min="12800" max="12801" width="33.6640625" style="540"/>
    <col min="12802" max="12802" width="24.6640625" style="540" customWidth="1"/>
    <col min="12803" max="12803" width="23" style="540" customWidth="1"/>
    <col min="12804" max="12805" width="19.109375" style="540" customWidth="1"/>
    <col min="12806" max="13055" width="11.5546875" style="540" customWidth="1"/>
    <col min="13056" max="13057" width="33.6640625" style="540"/>
    <col min="13058" max="13058" width="24.6640625" style="540" customWidth="1"/>
    <col min="13059" max="13059" width="23" style="540" customWidth="1"/>
    <col min="13060" max="13061" width="19.109375" style="540" customWidth="1"/>
    <col min="13062" max="13311" width="11.5546875" style="540" customWidth="1"/>
    <col min="13312" max="13313" width="33.6640625" style="540"/>
    <col min="13314" max="13314" width="24.6640625" style="540" customWidth="1"/>
    <col min="13315" max="13315" width="23" style="540" customWidth="1"/>
    <col min="13316" max="13317" width="19.109375" style="540" customWidth="1"/>
    <col min="13318" max="13567" width="11.5546875" style="540" customWidth="1"/>
    <col min="13568" max="13569" width="33.6640625" style="540"/>
    <col min="13570" max="13570" width="24.6640625" style="540" customWidth="1"/>
    <col min="13571" max="13571" width="23" style="540" customWidth="1"/>
    <col min="13572" max="13573" width="19.109375" style="540" customWidth="1"/>
    <col min="13574" max="13823" width="11.5546875" style="540" customWidth="1"/>
    <col min="13824" max="13825" width="33.6640625" style="540"/>
    <col min="13826" max="13826" width="24.6640625" style="540" customWidth="1"/>
    <col min="13827" max="13827" width="23" style="540" customWidth="1"/>
    <col min="13828" max="13829" width="19.109375" style="540" customWidth="1"/>
    <col min="13830" max="14079" width="11.5546875" style="540" customWidth="1"/>
    <col min="14080" max="14081" width="33.6640625" style="540"/>
    <col min="14082" max="14082" width="24.6640625" style="540" customWidth="1"/>
    <col min="14083" max="14083" width="23" style="540" customWidth="1"/>
    <col min="14084" max="14085" width="19.109375" style="540" customWidth="1"/>
    <col min="14086" max="14335" width="11.5546875" style="540" customWidth="1"/>
    <col min="14336" max="14337" width="33.6640625" style="540"/>
    <col min="14338" max="14338" width="24.6640625" style="540" customWidth="1"/>
    <col min="14339" max="14339" width="23" style="540" customWidth="1"/>
    <col min="14340" max="14341" width="19.109375" style="540" customWidth="1"/>
    <col min="14342" max="14591" width="11.5546875" style="540" customWidth="1"/>
    <col min="14592" max="14593" width="33.6640625" style="540"/>
    <col min="14594" max="14594" width="24.6640625" style="540" customWidth="1"/>
    <col min="14595" max="14595" width="23" style="540" customWidth="1"/>
    <col min="14596" max="14597" width="19.109375" style="540" customWidth="1"/>
    <col min="14598" max="14847" width="11.5546875" style="540" customWidth="1"/>
    <col min="14848" max="14849" width="33.6640625" style="540"/>
    <col min="14850" max="14850" width="24.6640625" style="540" customWidth="1"/>
    <col min="14851" max="14851" width="23" style="540" customWidth="1"/>
    <col min="14852" max="14853" width="19.109375" style="540" customWidth="1"/>
    <col min="14854" max="15103" width="11.5546875" style="540" customWidth="1"/>
    <col min="15104" max="15105" width="33.6640625" style="540"/>
    <col min="15106" max="15106" width="24.6640625" style="540" customWidth="1"/>
    <col min="15107" max="15107" width="23" style="540" customWidth="1"/>
    <col min="15108" max="15109" width="19.109375" style="540" customWidth="1"/>
    <col min="15110" max="15359" width="11.5546875" style="540" customWidth="1"/>
    <col min="15360" max="15361" width="33.6640625" style="540"/>
    <col min="15362" max="15362" width="24.6640625" style="540" customWidth="1"/>
    <col min="15363" max="15363" width="23" style="540" customWidth="1"/>
    <col min="15364" max="15365" width="19.109375" style="540" customWidth="1"/>
    <col min="15366" max="15615" width="11.5546875" style="540" customWidth="1"/>
    <col min="15616" max="15617" width="33.6640625" style="540"/>
    <col min="15618" max="15618" width="24.6640625" style="540" customWidth="1"/>
    <col min="15619" max="15619" width="23" style="540" customWidth="1"/>
    <col min="15620" max="15621" width="19.109375" style="540" customWidth="1"/>
    <col min="15622" max="15871" width="11.5546875" style="540" customWidth="1"/>
    <col min="15872" max="15873" width="33.6640625" style="540"/>
    <col min="15874" max="15874" width="24.6640625" style="540" customWidth="1"/>
    <col min="15875" max="15875" width="23" style="540" customWidth="1"/>
    <col min="15876" max="15877" width="19.109375" style="540" customWidth="1"/>
    <col min="15878" max="16127" width="11.5546875" style="540" customWidth="1"/>
    <col min="16128" max="16129" width="33.6640625" style="540"/>
    <col min="16130" max="16130" width="24.6640625" style="540" customWidth="1"/>
    <col min="16131" max="16131" width="23" style="540" customWidth="1"/>
    <col min="16132" max="16133" width="19.109375" style="540" customWidth="1"/>
    <col min="16134" max="16383" width="11.5546875" style="540" customWidth="1"/>
    <col min="16384" max="16384" width="33.6640625" style="540"/>
  </cols>
  <sheetData>
    <row r="1" spans="1:7" ht="21" customHeight="1">
      <c r="A1" s="1194" t="s">
        <v>1028</v>
      </c>
      <c r="B1" s="1021"/>
      <c r="C1" s="1021"/>
      <c r="D1" s="1021"/>
      <c r="E1" s="1021"/>
    </row>
    <row r="2" spans="1:7" s="1023" customFormat="1" ht="57.75" customHeight="1">
      <c r="A2" s="1022" t="s">
        <v>833</v>
      </c>
      <c r="B2" s="1022"/>
      <c r="C2" s="1022"/>
      <c r="D2" s="1022"/>
      <c r="E2" s="1022"/>
    </row>
    <row r="3" spans="1:7" s="624" customFormat="1" ht="24" customHeight="1">
      <c r="A3" s="622">
        <v>45716</v>
      </c>
      <c r="B3" s="622"/>
      <c r="C3" s="622"/>
      <c r="D3" s="622"/>
      <c r="E3" s="622"/>
    </row>
    <row r="4" spans="1:7" s="624" customFormat="1" ht="17.100000000000001" customHeight="1">
      <c r="A4" s="1024" t="s">
        <v>69</v>
      </c>
      <c r="B4" s="1024"/>
      <c r="C4" s="1024"/>
      <c r="D4" s="1024"/>
      <c r="E4" s="1024"/>
    </row>
    <row r="5" spans="1:7" s="627" customFormat="1" ht="6" customHeight="1" thickBot="1">
      <c r="A5" s="1025"/>
      <c r="B5" s="1025"/>
      <c r="C5" s="1025"/>
      <c r="D5" s="1025"/>
      <c r="E5" s="1026"/>
    </row>
    <row r="6" spans="1:7" s="628" customFormat="1" ht="55.5" customHeight="1">
      <c r="A6" s="630" t="s">
        <v>1</v>
      </c>
      <c r="B6" s="630" t="s">
        <v>834</v>
      </c>
      <c r="C6" s="630" t="s">
        <v>835</v>
      </c>
      <c r="D6" s="630" t="s">
        <v>836</v>
      </c>
      <c r="E6" s="631" t="s">
        <v>837</v>
      </c>
    </row>
    <row r="7" spans="1:7" s="95" customFormat="1" ht="20.100000000000001" customHeight="1">
      <c r="A7" s="735" t="s">
        <v>28</v>
      </c>
      <c r="B7" s="1027">
        <v>65223.101640000001</v>
      </c>
      <c r="C7" s="1027" t="s">
        <v>66</v>
      </c>
      <c r="D7" s="1027" t="s">
        <v>66</v>
      </c>
      <c r="E7" s="1028">
        <v>65223.101640000001</v>
      </c>
      <c r="F7" s="1029"/>
      <c r="G7" s="735"/>
    </row>
    <row r="8" spans="1:7" s="95" customFormat="1" ht="20.100000000000001" customHeight="1">
      <c r="A8" s="735" t="s">
        <v>29</v>
      </c>
      <c r="B8" s="1027" t="s">
        <v>66</v>
      </c>
      <c r="C8" s="1027">
        <v>14454.892949999999</v>
      </c>
      <c r="D8" s="1027" t="s">
        <v>66</v>
      </c>
      <c r="E8" s="1028">
        <v>14454.892949999999</v>
      </c>
      <c r="F8" s="1030"/>
      <c r="G8" s="735"/>
    </row>
    <row r="9" spans="1:7" s="95" customFormat="1" ht="20.100000000000001" customHeight="1">
      <c r="A9" s="735" t="s">
        <v>30</v>
      </c>
      <c r="B9" s="1027">
        <v>26776.801210000001</v>
      </c>
      <c r="C9" s="1027" t="s">
        <v>66</v>
      </c>
      <c r="D9" s="1027" t="s">
        <v>66</v>
      </c>
      <c r="E9" s="1028">
        <v>26776.801210000001</v>
      </c>
      <c r="F9" s="1030"/>
      <c r="G9" s="735"/>
    </row>
    <row r="10" spans="1:7" s="95" customFormat="1" ht="20.100000000000001" customHeight="1">
      <c r="A10" s="735" t="s">
        <v>31</v>
      </c>
      <c r="B10" s="1027">
        <v>5700.8850700000003</v>
      </c>
      <c r="C10" s="1027" t="s">
        <v>66</v>
      </c>
      <c r="D10" s="1027" t="s">
        <v>66</v>
      </c>
      <c r="E10" s="1028">
        <v>5700.8850700000003</v>
      </c>
      <c r="F10" s="1030"/>
      <c r="G10" s="735"/>
    </row>
    <row r="11" spans="1:7" s="95" customFormat="1" ht="20.100000000000001" customHeight="1">
      <c r="A11" s="95" t="s">
        <v>32</v>
      </c>
      <c r="B11" s="1027">
        <v>37899.428140000004</v>
      </c>
      <c r="C11" s="1027" t="s">
        <v>66</v>
      </c>
      <c r="D11" s="1027" t="s">
        <v>66</v>
      </c>
      <c r="E11" s="1028">
        <v>37899.428140000004</v>
      </c>
      <c r="F11" s="1030"/>
      <c r="G11" s="735"/>
    </row>
    <row r="12" spans="1:7" s="95" customFormat="1" ht="20.100000000000001" customHeight="1">
      <c r="A12" s="735" t="s">
        <v>33</v>
      </c>
      <c r="B12" s="1027">
        <v>34569.42441</v>
      </c>
      <c r="C12" s="1027" t="s">
        <v>66</v>
      </c>
      <c r="D12" s="1027" t="s">
        <v>66</v>
      </c>
      <c r="E12" s="1028">
        <v>34569.42441</v>
      </c>
      <c r="F12" s="1030"/>
      <c r="G12" s="735"/>
    </row>
    <row r="13" spans="1:7" s="95" customFormat="1" ht="20.100000000000001" customHeight="1">
      <c r="A13" s="735" t="s">
        <v>34</v>
      </c>
      <c r="B13" s="1027">
        <v>11685.894679999999</v>
      </c>
      <c r="C13" s="1027" t="s">
        <v>66</v>
      </c>
      <c r="D13" s="1027" t="s">
        <v>66</v>
      </c>
      <c r="E13" s="1028">
        <v>11685.894679999999</v>
      </c>
      <c r="F13" s="1030"/>
      <c r="G13" s="735"/>
    </row>
    <row r="14" spans="1:7" s="95" customFormat="1" ht="20.100000000000001" customHeight="1">
      <c r="A14" s="735" t="s">
        <v>35</v>
      </c>
      <c r="B14" s="1027">
        <v>6662.4762000000001</v>
      </c>
      <c r="C14" s="1027" t="s">
        <v>66</v>
      </c>
      <c r="D14" s="1027" t="s">
        <v>66</v>
      </c>
      <c r="E14" s="1028">
        <v>6662.4762000000001</v>
      </c>
      <c r="F14" s="1030"/>
      <c r="G14" s="735"/>
    </row>
    <row r="15" spans="1:7" s="1031" customFormat="1" ht="21.9" customHeight="1">
      <c r="A15" s="638" t="s">
        <v>655</v>
      </c>
      <c r="B15" s="1028">
        <v>188518.01135000002</v>
      </c>
      <c r="C15" s="1028">
        <v>14454.892949999999</v>
      </c>
      <c r="D15" s="1028" t="s">
        <v>66</v>
      </c>
      <c r="E15" s="1028">
        <v>202972.90430000002</v>
      </c>
      <c r="F15" s="1030"/>
      <c r="G15" s="638"/>
    </row>
    <row r="16" spans="1:7" ht="7.5" customHeight="1" thickBot="1">
      <c r="A16" s="1032"/>
      <c r="B16" s="1033"/>
      <c r="C16" s="1033"/>
      <c r="D16" s="1033"/>
      <c r="E16" s="1033"/>
    </row>
    <row r="17" spans="1:5" ht="27.75" customHeight="1">
      <c r="A17" s="1034" t="s">
        <v>838</v>
      </c>
      <c r="B17" s="1034"/>
      <c r="C17" s="1034"/>
      <c r="D17" s="1034"/>
      <c r="E17" s="1034"/>
    </row>
    <row r="18" spans="1:5" ht="16.5" customHeight="1">
      <c r="A18" s="565" t="s">
        <v>502</v>
      </c>
      <c r="B18" s="1035"/>
      <c r="C18" s="1035"/>
      <c r="D18" s="1035"/>
    </row>
    <row r="19" spans="1:5">
      <c r="C19" s="1037"/>
    </row>
  </sheetData>
  <mergeCells count="4">
    <mergeCell ref="A2:E2"/>
    <mergeCell ref="A4:E4"/>
    <mergeCell ref="A5:D5"/>
    <mergeCell ref="A17:E17"/>
  </mergeCells>
  <hyperlinks>
    <hyperlink ref="A1" location="Índice!A1" display="Volver al Índice" xr:uid="{7838181D-A96B-40F0-9B98-CBC28755C441}"/>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7F72-B6EA-418B-A129-5C1FDB616AD0}">
  <dimension ref="A1:FM30"/>
  <sheetViews>
    <sheetView showGridLines="0" zoomScaleNormal="100" workbookViewId="0"/>
  </sheetViews>
  <sheetFormatPr baseColWidth="10" defaultRowHeight="13.2"/>
  <cols>
    <col min="1" max="1" width="31.4414062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194" t="s">
        <v>1028</v>
      </c>
      <c r="B1" s="68"/>
      <c r="C1" s="68"/>
      <c r="D1" s="68"/>
      <c r="E1" s="68"/>
      <c r="F1" s="68"/>
      <c r="G1" s="68"/>
      <c r="H1" s="68"/>
      <c r="I1" s="68"/>
    </row>
    <row r="2" spans="1:169" s="385" customFormat="1" ht="34.5" customHeight="1">
      <c r="A2" s="3" t="s">
        <v>377</v>
      </c>
      <c r="B2" s="3"/>
      <c r="C2" s="3"/>
      <c r="D2" s="3"/>
      <c r="E2" s="3"/>
      <c r="F2" s="3"/>
      <c r="G2" s="3"/>
      <c r="H2" s="3"/>
      <c r="I2" s="3"/>
    </row>
    <row r="3" spans="1:169" s="386" customFormat="1" ht="24.75" customHeight="1">
      <c r="A3" s="124">
        <v>45716</v>
      </c>
      <c r="B3" s="124"/>
      <c r="C3" s="124"/>
      <c r="D3" s="124"/>
      <c r="E3" s="124"/>
      <c r="F3" s="124"/>
      <c r="G3" s="124"/>
      <c r="H3" s="124"/>
      <c r="I3" s="124"/>
    </row>
    <row r="4" spans="1:169" s="105" customFormat="1" ht="23.25" customHeight="1">
      <c r="A4" s="387" t="s">
        <v>63</v>
      </c>
      <c r="B4" s="387"/>
      <c r="C4" s="387"/>
      <c r="D4" s="387"/>
      <c r="E4" s="387"/>
      <c r="F4" s="387"/>
      <c r="G4" s="387"/>
      <c r="H4" s="387"/>
      <c r="I4" s="387"/>
    </row>
    <row r="5" spans="1:169" s="94" customFormat="1" ht="14.4" thickBot="1">
      <c r="A5" s="388"/>
    </row>
    <row r="6" spans="1:169" s="94" customFormat="1" ht="23.25" customHeight="1">
      <c r="A6" s="106" t="s">
        <v>378</v>
      </c>
      <c r="B6" s="209" t="s">
        <v>379</v>
      </c>
      <c r="C6" s="209" t="s">
        <v>380</v>
      </c>
      <c r="D6" s="209" t="s">
        <v>381</v>
      </c>
      <c r="E6" s="209" t="s">
        <v>382</v>
      </c>
      <c r="F6" s="209" t="s">
        <v>383</v>
      </c>
      <c r="G6" s="209" t="s">
        <v>384</v>
      </c>
      <c r="H6" s="209" t="s">
        <v>385</v>
      </c>
      <c r="I6" s="389" t="s">
        <v>386</v>
      </c>
    </row>
    <row r="7" spans="1:169" s="94" customFormat="1" ht="54" customHeight="1">
      <c r="A7" s="107"/>
      <c r="B7" s="212"/>
      <c r="C7" s="212"/>
      <c r="D7" s="212"/>
      <c r="E7" s="212"/>
      <c r="F7" s="212"/>
      <c r="G7" s="212"/>
      <c r="H7" s="212"/>
      <c r="I7" s="390"/>
    </row>
    <row r="8" spans="1:169" s="94" customFormat="1" ht="9" customHeight="1">
      <c r="A8" s="391"/>
      <c r="B8" s="392"/>
      <c r="C8" s="393"/>
      <c r="D8" s="393"/>
      <c r="E8" s="393"/>
      <c r="F8" s="393"/>
      <c r="G8" s="393"/>
      <c r="H8" s="394"/>
      <c r="I8" s="395"/>
    </row>
    <row r="9" spans="1:169" s="15" customFormat="1" ht="23.1" customHeight="1">
      <c r="A9" s="85" t="s">
        <v>28</v>
      </c>
      <c r="B9" s="396">
        <v>10.700456734088332</v>
      </c>
      <c r="C9" s="396">
        <v>5.6873196620561099</v>
      </c>
      <c r="D9" s="396">
        <v>74.246240439692414</v>
      </c>
      <c r="E9" s="396">
        <v>1.716831895215045</v>
      </c>
      <c r="F9" s="396" t="s">
        <v>66</v>
      </c>
      <c r="G9" s="396">
        <v>0.42732596399859529</v>
      </c>
      <c r="H9" s="396">
        <v>7.2218253049495056</v>
      </c>
      <c r="I9" s="397">
        <v>2729896.51058</v>
      </c>
      <c r="J9" s="398"/>
      <c r="K9" s="398"/>
      <c r="L9" s="398"/>
      <c r="M9" s="398"/>
      <c r="N9" s="398"/>
      <c r="O9" s="398"/>
      <c r="P9" s="398"/>
      <c r="Q9" s="398"/>
      <c r="R9" s="398"/>
      <c r="S9" s="399"/>
      <c r="T9" s="399"/>
      <c r="U9" s="399"/>
      <c r="V9" s="399"/>
      <c r="W9" s="399"/>
      <c r="X9" s="399"/>
      <c r="Y9" s="399"/>
      <c r="Z9" s="399"/>
      <c r="AA9" s="399"/>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398"/>
      <c r="DG9" s="398"/>
      <c r="DH9" s="398"/>
      <c r="DI9" s="398"/>
      <c r="DJ9" s="398"/>
      <c r="DK9" s="398"/>
      <c r="DL9" s="398"/>
      <c r="DM9" s="398"/>
      <c r="DN9" s="398"/>
      <c r="DO9" s="398"/>
      <c r="DP9" s="398"/>
      <c r="DQ9" s="398"/>
      <c r="DR9" s="398"/>
      <c r="DS9" s="398"/>
      <c r="DT9" s="398"/>
      <c r="DU9" s="398"/>
      <c r="DV9" s="398"/>
      <c r="DW9" s="398"/>
      <c r="DX9" s="398"/>
      <c r="DY9" s="398"/>
      <c r="DZ9" s="398"/>
      <c r="EA9" s="398"/>
      <c r="EB9" s="398"/>
      <c r="EC9" s="398"/>
      <c r="ED9" s="398"/>
      <c r="EE9" s="398"/>
      <c r="EF9" s="398"/>
      <c r="EG9" s="398"/>
      <c r="EH9" s="398"/>
      <c r="EI9" s="398"/>
      <c r="EJ9" s="398"/>
      <c r="EK9" s="398"/>
      <c r="EL9" s="398"/>
      <c r="EM9" s="398"/>
      <c r="EN9" s="398"/>
      <c r="EO9" s="398"/>
      <c r="EP9" s="398"/>
      <c r="EQ9" s="398"/>
      <c r="ER9" s="398"/>
      <c r="ES9" s="398"/>
      <c r="ET9" s="398"/>
      <c r="EU9" s="398"/>
      <c r="EV9" s="398"/>
      <c r="EW9" s="398"/>
      <c r="EX9" s="398"/>
      <c r="EY9" s="398"/>
      <c r="EZ9" s="398"/>
      <c r="FA9" s="398"/>
      <c r="FB9" s="398"/>
      <c r="FC9" s="398"/>
      <c r="FD9" s="398"/>
      <c r="FE9" s="398"/>
      <c r="FF9" s="398"/>
      <c r="FG9" s="398"/>
      <c r="FH9" s="398"/>
      <c r="FI9" s="398"/>
      <c r="FJ9" s="398"/>
      <c r="FK9" s="398"/>
      <c r="FL9" s="398"/>
      <c r="FM9" s="398"/>
    </row>
    <row r="10" spans="1:169" s="15" customFormat="1" ht="23.1" customHeight="1">
      <c r="A10" s="21" t="s">
        <v>29</v>
      </c>
      <c r="B10" s="396">
        <v>8.4418969572182831</v>
      </c>
      <c r="C10" s="396">
        <v>3.388403034047808</v>
      </c>
      <c r="D10" s="396">
        <v>81.938743586999834</v>
      </c>
      <c r="E10" s="396">
        <v>2.5989315862755111</v>
      </c>
      <c r="F10" s="396">
        <v>8.3995656701042331E-4</v>
      </c>
      <c r="G10" s="396">
        <v>0.70158316925938735</v>
      </c>
      <c r="H10" s="396">
        <v>2.9296017096321529</v>
      </c>
      <c r="I10" s="397">
        <v>2622963.0037200004</v>
      </c>
      <c r="J10" s="398"/>
      <c r="K10" s="398"/>
      <c r="L10" s="398"/>
      <c r="M10" s="398"/>
      <c r="N10" s="398"/>
      <c r="O10" s="398"/>
      <c r="P10" s="398"/>
      <c r="Q10" s="398"/>
      <c r="R10" s="398"/>
      <c r="S10" s="399"/>
      <c r="T10" s="399"/>
      <c r="U10" s="399"/>
      <c r="V10" s="399"/>
      <c r="W10" s="399"/>
      <c r="X10" s="399"/>
      <c r="Y10" s="399"/>
      <c r="Z10" s="399"/>
      <c r="AA10" s="399"/>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8"/>
      <c r="DH10" s="398"/>
      <c r="DI10" s="398"/>
      <c r="DJ10" s="398"/>
      <c r="DK10" s="398"/>
      <c r="DL10" s="398"/>
      <c r="DM10" s="398"/>
      <c r="DN10" s="398"/>
      <c r="DO10" s="398"/>
      <c r="DP10" s="398"/>
      <c r="DQ10" s="398"/>
      <c r="DR10" s="398"/>
      <c r="DS10" s="398"/>
      <c r="DT10" s="398"/>
      <c r="DU10" s="398"/>
      <c r="DV10" s="398"/>
      <c r="DW10" s="398"/>
      <c r="DX10" s="398"/>
      <c r="DY10" s="398"/>
      <c r="DZ10" s="398"/>
      <c r="EA10" s="398"/>
      <c r="EB10" s="398"/>
      <c r="EC10" s="398"/>
      <c r="ED10" s="398"/>
      <c r="EE10" s="398"/>
      <c r="EF10" s="398"/>
      <c r="EG10" s="398"/>
      <c r="EH10" s="398"/>
      <c r="EI10" s="398"/>
      <c r="EJ10" s="398"/>
      <c r="EK10" s="398"/>
      <c r="EL10" s="398"/>
      <c r="EM10" s="398"/>
      <c r="EN10" s="398"/>
      <c r="EO10" s="398"/>
      <c r="EP10" s="398"/>
      <c r="EQ10" s="398"/>
      <c r="ER10" s="398"/>
      <c r="ES10" s="398"/>
      <c r="ET10" s="398"/>
      <c r="EU10" s="398"/>
      <c r="EV10" s="398"/>
      <c r="EW10" s="398"/>
      <c r="EX10" s="398"/>
      <c r="EY10" s="398"/>
      <c r="EZ10" s="398"/>
      <c r="FA10" s="398"/>
      <c r="FB10" s="398"/>
      <c r="FC10" s="398"/>
      <c r="FD10" s="398"/>
      <c r="FE10" s="398"/>
      <c r="FF10" s="398"/>
      <c r="FG10" s="398"/>
      <c r="FH10" s="398"/>
      <c r="FI10" s="398"/>
      <c r="FJ10" s="398"/>
      <c r="FK10" s="398"/>
      <c r="FL10" s="398"/>
      <c r="FM10" s="398"/>
    </row>
    <row r="11" spans="1:169" s="15" customFormat="1" ht="23.1" customHeight="1">
      <c r="A11" s="21" t="s">
        <v>30</v>
      </c>
      <c r="B11" s="396">
        <v>7.4586027980826435</v>
      </c>
      <c r="C11" s="396">
        <v>18.706112646548466</v>
      </c>
      <c r="D11" s="396">
        <v>65.534124607727122</v>
      </c>
      <c r="E11" s="396">
        <v>3.6869558105498403</v>
      </c>
      <c r="F11" s="396">
        <v>2.2109952512896575E-2</v>
      </c>
      <c r="G11" s="396">
        <v>0.11734921329563321</v>
      </c>
      <c r="H11" s="396">
        <v>4.4747449712833953</v>
      </c>
      <c r="I11" s="397">
        <v>1793631.9391399999</v>
      </c>
      <c r="J11" s="398"/>
      <c r="K11" s="398"/>
      <c r="L11" s="398"/>
      <c r="M11" s="398"/>
      <c r="N11" s="398"/>
      <c r="O11" s="398"/>
      <c r="P11" s="398"/>
      <c r="Q11" s="398"/>
      <c r="R11" s="398"/>
      <c r="S11" s="399"/>
      <c r="T11" s="399"/>
      <c r="U11" s="399"/>
      <c r="V11" s="399"/>
      <c r="W11" s="399"/>
      <c r="X11" s="399"/>
      <c r="Y11" s="399"/>
      <c r="Z11" s="399"/>
      <c r="AA11" s="399"/>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398"/>
      <c r="DG11" s="398"/>
      <c r="DH11" s="398"/>
      <c r="DI11" s="398"/>
      <c r="DJ11" s="398"/>
      <c r="DK11" s="398"/>
      <c r="DL11" s="398"/>
      <c r="DM11" s="398"/>
      <c r="DN11" s="398"/>
      <c r="DO11" s="398"/>
      <c r="DP11" s="398"/>
      <c r="DQ11" s="398"/>
      <c r="DR11" s="398"/>
      <c r="DS11" s="398"/>
      <c r="DT11" s="398"/>
      <c r="DU11" s="398"/>
      <c r="DV11" s="398"/>
      <c r="DW11" s="398"/>
      <c r="DX11" s="398"/>
      <c r="DY11" s="398"/>
      <c r="DZ11" s="398"/>
      <c r="EA11" s="398"/>
      <c r="EB11" s="398"/>
      <c r="EC11" s="398"/>
      <c r="ED11" s="398"/>
      <c r="EE11" s="398"/>
      <c r="EF11" s="398"/>
      <c r="EG11" s="398"/>
      <c r="EH11" s="398"/>
      <c r="EI11" s="398"/>
      <c r="EJ11" s="398"/>
      <c r="EK11" s="398"/>
      <c r="EL11" s="398"/>
      <c r="EM11" s="398"/>
      <c r="EN11" s="398"/>
      <c r="EO11" s="398"/>
      <c r="EP11" s="398"/>
      <c r="EQ11" s="398"/>
      <c r="ER11" s="398"/>
      <c r="ES11" s="398"/>
      <c r="ET11" s="398"/>
      <c r="EU11" s="398"/>
      <c r="EV11" s="398"/>
      <c r="EW11" s="398"/>
      <c r="EX11" s="398"/>
      <c r="EY11" s="398"/>
      <c r="EZ11" s="398"/>
      <c r="FA11" s="398"/>
      <c r="FB11" s="398"/>
      <c r="FC11" s="398"/>
      <c r="FD11" s="398"/>
      <c r="FE11" s="398"/>
      <c r="FF11" s="398"/>
      <c r="FG11" s="398"/>
      <c r="FH11" s="398"/>
      <c r="FI11" s="398"/>
      <c r="FJ11" s="398"/>
      <c r="FK11" s="398"/>
      <c r="FL11" s="398"/>
      <c r="FM11" s="398"/>
    </row>
    <row r="12" spans="1:169" s="15" customFormat="1" ht="23.1" customHeight="1">
      <c r="A12" s="21" t="s">
        <v>31</v>
      </c>
      <c r="B12" s="396">
        <v>28.94457595600058</v>
      </c>
      <c r="C12" s="396">
        <v>1.805974877463971</v>
      </c>
      <c r="D12" s="396">
        <v>54.641410779404687</v>
      </c>
      <c r="E12" s="396">
        <v>2.4047978911283554</v>
      </c>
      <c r="F12" s="396">
        <v>0.14169280321309821</v>
      </c>
      <c r="G12" s="396">
        <v>3.4865761554468411</v>
      </c>
      <c r="H12" s="396">
        <v>8.5749715373424742</v>
      </c>
      <c r="I12" s="397">
        <v>328976.83539999998</v>
      </c>
      <c r="J12" s="398"/>
      <c r="K12" s="398"/>
      <c r="L12" s="398"/>
      <c r="M12" s="398"/>
      <c r="N12" s="398"/>
      <c r="O12" s="398"/>
      <c r="P12" s="398"/>
      <c r="Q12" s="398"/>
      <c r="R12" s="398"/>
      <c r="S12" s="399"/>
      <c r="T12" s="399"/>
      <c r="U12" s="399"/>
      <c r="V12" s="399"/>
      <c r="W12" s="399"/>
      <c r="X12" s="399"/>
      <c r="Y12" s="399"/>
      <c r="Z12" s="399"/>
      <c r="AA12" s="399"/>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398"/>
      <c r="DG12" s="398"/>
      <c r="DH12" s="398"/>
      <c r="DI12" s="398"/>
      <c r="DJ12" s="398"/>
      <c r="DK12" s="398"/>
      <c r="DL12" s="398"/>
      <c r="DM12" s="398"/>
      <c r="DN12" s="398"/>
      <c r="DO12" s="398"/>
      <c r="DP12" s="398"/>
      <c r="DQ12" s="398"/>
      <c r="DR12" s="398"/>
      <c r="DS12" s="398"/>
      <c r="DT12" s="398"/>
      <c r="DU12" s="398"/>
      <c r="DV12" s="398"/>
      <c r="DW12" s="398"/>
      <c r="DX12" s="398"/>
      <c r="DY12" s="398"/>
      <c r="DZ12" s="398"/>
      <c r="EA12" s="398"/>
      <c r="EB12" s="398"/>
      <c r="EC12" s="398"/>
      <c r="ED12" s="398"/>
      <c r="EE12" s="398"/>
      <c r="EF12" s="398"/>
      <c r="EG12" s="398"/>
      <c r="EH12" s="398"/>
      <c r="EI12" s="398"/>
      <c r="EJ12" s="398"/>
      <c r="EK12" s="398"/>
      <c r="EL12" s="398"/>
      <c r="EM12" s="398"/>
      <c r="EN12" s="398"/>
      <c r="EO12" s="398"/>
      <c r="EP12" s="398"/>
      <c r="EQ12" s="398"/>
      <c r="ER12" s="398"/>
      <c r="ES12" s="398"/>
      <c r="ET12" s="398"/>
      <c r="EU12" s="398"/>
      <c r="EV12" s="398"/>
      <c r="EW12" s="398"/>
      <c r="EX12" s="398"/>
      <c r="EY12" s="398"/>
      <c r="EZ12" s="398"/>
      <c r="FA12" s="398"/>
      <c r="FB12" s="398"/>
      <c r="FC12" s="398"/>
      <c r="FD12" s="398"/>
      <c r="FE12" s="398"/>
      <c r="FF12" s="398"/>
      <c r="FG12" s="398"/>
      <c r="FH12" s="398"/>
      <c r="FI12" s="398"/>
      <c r="FJ12" s="398"/>
      <c r="FK12" s="398"/>
      <c r="FL12" s="398"/>
      <c r="FM12" s="398"/>
    </row>
    <row r="13" spans="1:169" s="15" customFormat="1" ht="23.1" customHeight="1">
      <c r="A13" s="21" t="s">
        <v>32</v>
      </c>
      <c r="B13" s="396">
        <v>18.528681109357855</v>
      </c>
      <c r="C13" s="396" t="s">
        <v>66</v>
      </c>
      <c r="D13" s="396">
        <v>69.642505673280112</v>
      </c>
      <c r="E13" s="396">
        <v>6.8704931936206322</v>
      </c>
      <c r="F13" s="396" t="s">
        <v>66</v>
      </c>
      <c r="G13" s="396">
        <v>0.47448398883563325</v>
      </c>
      <c r="H13" s="396">
        <v>4.4838360349057771</v>
      </c>
      <c r="I13" s="397">
        <v>2003594.5181899997</v>
      </c>
      <c r="J13" s="398"/>
      <c r="K13" s="398"/>
      <c r="L13" s="398"/>
      <c r="M13" s="398"/>
      <c r="N13" s="398"/>
      <c r="O13" s="398"/>
      <c r="P13" s="398"/>
      <c r="Q13" s="398"/>
      <c r="R13" s="398"/>
      <c r="S13" s="399"/>
      <c r="T13" s="399"/>
      <c r="U13" s="399"/>
      <c r="V13" s="399"/>
      <c r="W13" s="399"/>
      <c r="X13" s="399"/>
      <c r="Y13" s="399"/>
      <c r="Z13" s="399"/>
      <c r="AA13" s="399"/>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c r="DF13" s="398"/>
      <c r="DG13" s="398"/>
      <c r="DH13" s="398"/>
      <c r="DI13" s="398"/>
      <c r="DJ13" s="398"/>
      <c r="DK13" s="398"/>
      <c r="DL13" s="398"/>
      <c r="DM13" s="398"/>
      <c r="DN13" s="398"/>
      <c r="DO13" s="398"/>
      <c r="DP13" s="398"/>
      <c r="DQ13" s="398"/>
      <c r="DR13" s="398"/>
      <c r="DS13" s="398"/>
      <c r="DT13" s="398"/>
      <c r="DU13" s="398"/>
      <c r="DV13" s="398"/>
      <c r="DW13" s="398"/>
      <c r="DX13" s="398"/>
      <c r="DY13" s="398"/>
      <c r="DZ13" s="398"/>
      <c r="EA13" s="398"/>
      <c r="EB13" s="398"/>
      <c r="EC13" s="398"/>
      <c r="ED13" s="398"/>
      <c r="EE13" s="398"/>
      <c r="EF13" s="398"/>
      <c r="EG13" s="398"/>
      <c r="EH13" s="398"/>
      <c r="EI13" s="398"/>
      <c r="EJ13" s="398"/>
      <c r="EK13" s="398"/>
      <c r="EL13" s="398"/>
      <c r="EM13" s="398"/>
      <c r="EN13" s="398"/>
      <c r="EO13" s="398"/>
      <c r="EP13" s="398"/>
      <c r="EQ13" s="398"/>
      <c r="ER13" s="398"/>
      <c r="ES13" s="398"/>
      <c r="ET13" s="398"/>
      <c r="EU13" s="398"/>
      <c r="EV13" s="398"/>
      <c r="EW13" s="398"/>
      <c r="EX13" s="398"/>
      <c r="EY13" s="398"/>
      <c r="EZ13" s="398"/>
      <c r="FA13" s="398"/>
      <c r="FB13" s="398"/>
      <c r="FC13" s="398"/>
      <c r="FD13" s="398"/>
      <c r="FE13" s="398"/>
      <c r="FF13" s="398"/>
      <c r="FG13" s="398"/>
      <c r="FH13" s="398"/>
      <c r="FI13" s="398"/>
      <c r="FJ13" s="398"/>
      <c r="FK13" s="398"/>
      <c r="FL13" s="398"/>
      <c r="FM13" s="398"/>
    </row>
    <row r="14" spans="1:169" s="15" customFormat="1" ht="23.1" customHeight="1">
      <c r="A14" s="85" t="s">
        <v>33</v>
      </c>
      <c r="B14" s="396">
        <v>1.5656828684136255</v>
      </c>
      <c r="C14" s="396">
        <v>0.18310688078786783</v>
      </c>
      <c r="D14" s="396">
        <v>91.332576068836488</v>
      </c>
      <c r="E14" s="396">
        <v>1.7637276141362561</v>
      </c>
      <c r="F14" s="396" t="s">
        <v>66</v>
      </c>
      <c r="G14" s="396">
        <v>0.37837556360513519</v>
      </c>
      <c r="H14" s="396">
        <v>4.7765310042206375</v>
      </c>
      <c r="I14" s="397">
        <v>1536404.3054499999</v>
      </c>
      <c r="J14" s="398"/>
      <c r="K14" s="398"/>
      <c r="L14" s="398"/>
      <c r="M14" s="398"/>
      <c r="N14" s="398"/>
      <c r="O14" s="398"/>
      <c r="P14" s="398"/>
      <c r="Q14" s="398"/>
      <c r="R14" s="398"/>
      <c r="S14" s="399"/>
      <c r="T14" s="399"/>
      <c r="U14" s="399"/>
      <c r="V14" s="399"/>
      <c r="W14" s="399"/>
      <c r="X14" s="399"/>
      <c r="Y14" s="399"/>
      <c r="Z14" s="399"/>
      <c r="AA14" s="399"/>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398"/>
      <c r="DG14" s="398"/>
      <c r="DH14" s="398"/>
      <c r="DI14" s="398"/>
      <c r="DJ14" s="398"/>
      <c r="DK14" s="398"/>
      <c r="DL14" s="398"/>
      <c r="DM14" s="398"/>
      <c r="DN14" s="398"/>
      <c r="DO14" s="398"/>
      <c r="DP14" s="398"/>
      <c r="DQ14" s="398"/>
      <c r="DR14" s="398"/>
      <c r="DS14" s="398"/>
      <c r="DT14" s="398"/>
      <c r="DU14" s="398"/>
      <c r="DV14" s="398"/>
      <c r="DW14" s="398"/>
      <c r="DX14" s="398"/>
      <c r="DY14" s="398"/>
      <c r="DZ14" s="398"/>
      <c r="EA14" s="398"/>
      <c r="EB14" s="398"/>
      <c r="EC14" s="398"/>
      <c r="ED14" s="398"/>
      <c r="EE14" s="398"/>
      <c r="EF14" s="398"/>
      <c r="EG14" s="398"/>
      <c r="EH14" s="398"/>
      <c r="EI14" s="398"/>
      <c r="EJ14" s="398"/>
      <c r="EK14" s="398"/>
      <c r="EL14" s="398"/>
      <c r="EM14" s="398"/>
      <c r="EN14" s="398"/>
      <c r="EO14" s="398"/>
      <c r="EP14" s="398"/>
      <c r="EQ14" s="398"/>
      <c r="ER14" s="398"/>
      <c r="ES14" s="398"/>
      <c r="ET14" s="398"/>
      <c r="EU14" s="398"/>
      <c r="EV14" s="398"/>
      <c r="EW14" s="398"/>
      <c r="EX14" s="398"/>
      <c r="EY14" s="398"/>
      <c r="EZ14" s="398"/>
      <c r="FA14" s="398"/>
      <c r="FB14" s="398"/>
      <c r="FC14" s="398"/>
      <c r="FD14" s="398"/>
      <c r="FE14" s="398"/>
      <c r="FF14" s="398"/>
      <c r="FG14" s="398"/>
      <c r="FH14" s="398"/>
      <c r="FI14" s="398"/>
      <c r="FJ14" s="398"/>
      <c r="FK14" s="398"/>
      <c r="FL14" s="398"/>
      <c r="FM14" s="398"/>
    </row>
    <row r="15" spans="1:169" s="15" customFormat="1" ht="23.1" customHeight="1">
      <c r="A15" s="85" t="s">
        <v>34</v>
      </c>
      <c r="B15" s="396">
        <v>18.863838355767992</v>
      </c>
      <c r="C15" s="396">
        <v>2.1792536791270121</v>
      </c>
      <c r="D15" s="396">
        <v>73.145944939672589</v>
      </c>
      <c r="E15" s="396">
        <v>1.1529966793512865</v>
      </c>
      <c r="F15" s="396">
        <v>0.63666282202929847</v>
      </c>
      <c r="G15" s="396">
        <v>1.5822480842617521</v>
      </c>
      <c r="H15" s="396">
        <v>2.4390554397900539</v>
      </c>
      <c r="I15" s="397">
        <v>640152.32066000008</v>
      </c>
      <c r="J15" s="398"/>
      <c r="K15" s="398"/>
      <c r="L15" s="398"/>
      <c r="M15" s="398"/>
      <c r="N15" s="398"/>
      <c r="O15" s="398"/>
      <c r="P15" s="398"/>
      <c r="Q15" s="398"/>
      <c r="R15" s="398"/>
      <c r="S15" s="399"/>
      <c r="T15" s="399"/>
      <c r="U15" s="399"/>
      <c r="V15" s="399"/>
      <c r="W15" s="399"/>
      <c r="X15" s="399"/>
      <c r="Y15" s="399"/>
      <c r="Z15" s="399"/>
      <c r="AA15" s="399"/>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398"/>
      <c r="DG15" s="398"/>
      <c r="DH15" s="398"/>
      <c r="DI15" s="398"/>
      <c r="DJ15" s="398"/>
      <c r="DK15" s="398"/>
      <c r="DL15" s="398"/>
      <c r="DM15" s="398"/>
      <c r="DN15" s="398"/>
      <c r="DO15" s="398"/>
      <c r="DP15" s="398"/>
      <c r="DQ15" s="398"/>
      <c r="DR15" s="398"/>
      <c r="DS15" s="398"/>
      <c r="DT15" s="398"/>
      <c r="DU15" s="398"/>
      <c r="DV15" s="398"/>
      <c r="DW15" s="398"/>
      <c r="DX15" s="398"/>
      <c r="DY15" s="398"/>
      <c r="DZ15" s="398"/>
      <c r="EA15" s="398"/>
      <c r="EB15" s="398"/>
      <c r="EC15" s="398"/>
      <c r="ED15" s="398"/>
      <c r="EE15" s="398"/>
      <c r="EF15" s="398"/>
      <c r="EG15" s="398"/>
      <c r="EH15" s="398"/>
      <c r="EI15" s="398"/>
      <c r="EJ15" s="398"/>
      <c r="EK15" s="398"/>
      <c r="EL15" s="398"/>
      <c r="EM15" s="398"/>
      <c r="EN15" s="398"/>
      <c r="EO15" s="398"/>
      <c r="EP15" s="398"/>
      <c r="EQ15" s="398"/>
      <c r="ER15" s="398"/>
      <c r="ES15" s="398"/>
      <c r="ET15" s="398"/>
      <c r="EU15" s="398"/>
      <c r="EV15" s="398"/>
      <c r="EW15" s="398"/>
      <c r="EX15" s="398"/>
      <c r="EY15" s="398"/>
      <c r="EZ15" s="398"/>
      <c r="FA15" s="398"/>
      <c r="FB15" s="398"/>
      <c r="FC15" s="398"/>
      <c r="FD15" s="398"/>
      <c r="FE15" s="398"/>
      <c r="FF15" s="398"/>
      <c r="FG15" s="398"/>
      <c r="FH15" s="398"/>
      <c r="FI15" s="398"/>
      <c r="FJ15" s="398"/>
      <c r="FK15" s="398"/>
      <c r="FL15" s="398"/>
      <c r="FM15" s="398"/>
    </row>
    <row r="16" spans="1:169" s="15" customFormat="1" ht="23.1" customHeight="1">
      <c r="A16" s="85" t="s">
        <v>35</v>
      </c>
      <c r="B16" s="396">
        <v>5.4355332169770252</v>
      </c>
      <c r="C16" s="396">
        <v>2.1601881074215026</v>
      </c>
      <c r="D16" s="396">
        <v>79.557072745930256</v>
      </c>
      <c r="E16" s="396">
        <v>1.9776246576543755</v>
      </c>
      <c r="F16" s="396" t="s">
        <v>66</v>
      </c>
      <c r="G16" s="396">
        <v>0.39734184110898463</v>
      </c>
      <c r="H16" s="396">
        <v>10.472239430907859</v>
      </c>
      <c r="I16" s="397">
        <v>368714.00099999999</v>
      </c>
      <c r="J16" s="398"/>
      <c r="K16" s="398"/>
      <c r="L16" s="398"/>
      <c r="M16" s="398"/>
      <c r="N16" s="398"/>
      <c r="O16" s="398"/>
      <c r="P16" s="398"/>
      <c r="Q16" s="398"/>
      <c r="R16" s="398"/>
      <c r="S16" s="399"/>
      <c r="T16" s="399"/>
      <c r="U16" s="399"/>
      <c r="V16" s="399"/>
      <c r="W16" s="399"/>
      <c r="X16" s="399"/>
      <c r="Y16" s="399"/>
      <c r="Z16" s="399"/>
      <c r="AA16" s="399"/>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c r="DF16" s="398"/>
      <c r="DG16" s="398"/>
      <c r="DH16" s="398"/>
      <c r="DI16" s="398"/>
      <c r="DJ16" s="398"/>
      <c r="DK16" s="398"/>
      <c r="DL16" s="398"/>
      <c r="DM16" s="398"/>
      <c r="DN16" s="398"/>
      <c r="DO16" s="398"/>
      <c r="DP16" s="398"/>
      <c r="DQ16" s="398"/>
      <c r="DR16" s="398"/>
      <c r="DS16" s="398"/>
      <c r="DT16" s="398"/>
      <c r="DU16" s="398"/>
      <c r="DV16" s="398"/>
      <c r="DW16" s="398"/>
      <c r="DX16" s="398"/>
      <c r="DY16" s="398"/>
      <c r="DZ16" s="398"/>
      <c r="EA16" s="398"/>
      <c r="EB16" s="398"/>
      <c r="EC16" s="398"/>
      <c r="ED16" s="398"/>
      <c r="EE16" s="398"/>
      <c r="EF16" s="398"/>
      <c r="EG16" s="398"/>
      <c r="EH16" s="398"/>
      <c r="EI16" s="398"/>
      <c r="EJ16" s="398"/>
      <c r="EK16" s="398"/>
      <c r="EL16" s="398"/>
      <c r="EM16" s="398"/>
      <c r="EN16" s="398"/>
      <c r="EO16" s="398"/>
      <c r="EP16" s="398"/>
      <c r="EQ16" s="398"/>
      <c r="ER16" s="398"/>
      <c r="ES16" s="398"/>
      <c r="ET16" s="398"/>
      <c r="EU16" s="398"/>
      <c r="EV16" s="398"/>
      <c r="EW16" s="398"/>
      <c r="EX16" s="398"/>
      <c r="EY16" s="398"/>
      <c r="EZ16" s="398"/>
      <c r="FA16" s="398"/>
      <c r="FB16" s="398"/>
      <c r="FC16" s="398"/>
      <c r="FD16" s="398"/>
      <c r="FE16" s="398"/>
      <c r="FF16" s="398"/>
      <c r="FG16" s="398"/>
      <c r="FH16" s="398"/>
      <c r="FI16" s="398"/>
      <c r="FJ16" s="398"/>
      <c r="FK16" s="398"/>
      <c r="FL16" s="398"/>
      <c r="FM16" s="398"/>
    </row>
    <row r="17" spans="1:169" s="15" customFormat="1" ht="36" customHeight="1" thickBot="1">
      <c r="A17" s="90" t="s">
        <v>36</v>
      </c>
      <c r="B17" s="400">
        <v>10.633718675578708</v>
      </c>
      <c r="C17" s="400">
        <v>5.0757347452387176</v>
      </c>
      <c r="D17" s="400">
        <v>75.608695216212084</v>
      </c>
      <c r="E17" s="400">
        <v>3.0646681665839557</v>
      </c>
      <c r="F17" s="400">
        <v>4.1252608946424921E-2</v>
      </c>
      <c r="G17" s="400">
        <v>0.58678205554141227</v>
      </c>
      <c r="H17" s="400">
        <v>4.9891485318986977</v>
      </c>
      <c r="I17" s="401">
        <v>12024333.43414</v>
      </c>
      <c r="J17" s="398"/>
      <c r="K17" s="398"/>
      <c r="L17" s="398"/>
      <c r="M17" s="398"/>
      <c r="N17" s="398"/>
      <c r="O17" s="398"/>
      <c r="P17" s="398"/>
      <c r="Q17" s="398"/>
      <c r="R17" s="398"/>
      <c r="S17" s="399"/>
      <c r="T17" s="399"/>
      <c r="U17" s="399"/>
      <c r="V17" s="399"/>
      <c r="W17" s="399"/>
      <c r="X17" s="399"/>
      <c r="Y17" s="399"/>
      <c r="Z17" s="399"/>
      <c r="AA17" s="399"/>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c r="DF17" s="398"/>
      <c r="DG17" s="398"/>
      <c r="DH17" s="398"/>
      <c r="DI17" s="398"/>
      <c r="DJ17" s="398"/>
      <c r="DK17" s="398"/>
      <c r="DL17" s="398"/>
      <c r="DM17" s="398"/>
      <c r="DN17" s="398"/>
      <c r="DO17" s="398"/>
      <c r="DP17" s="398"/>
      <c r="DQ17" s="398"/>
      <c r="DR17" s="398"/>
      <c r="DS17" s="398"/>
      <c r="DT17" s="398"/>
      <c r="DU17" s="398"/>
      <c r="DV17" s="398"/>
      <c r="DW17" s="398"/>
      <c r="DX17" s="398"/>
      <c r="DY17" s="398"/>
      <c r="DZ17" s="398"/>
      <c r="EA17" s="398"/>
      <c r="EB17" s="398"/>
      <c r="EC17" s="398"/>
      <c r="ED17" s="398"/>
      <c r="EE17" s="398"/>
      <c r="EF17" s="398"/>
      <c r="EG17" s="398"/>
      <c r="EH17" s="398"/>
      <c r="EI17" s="398"/>
      <c r="EJ17" s="398"/>
      <c r="EK17" s="398"/>
      <c r="EL17" s="398"/>
      <c r="EM17" s="398"/>
      <c r="EN17" s="398"/>
      <c r="EO17" s="398"/>
      <c r="EP17" s="398"/>
      <c r="EQ17" s="398"/>
      <c r="ER17" s="398"/>
      <c r="ES17" s="398"/>
      <c r="ET17" s="398"/>
      <c r="EU17" s="398"/>
      <c r="EV17" s="398"/>
      <c r="EW17" s="398"/>
      <c r="EX17" s="398"/>
      <c r="EY17" s="398"/>
      <c r="EZ17" s="398"/>
      <c r="FA17" s="398"/>
      <c r="FB17" s="398"/>
      <c r="FC17" s="398"/>
      <c r="FD17" s="398"/>
      <c r="FE17" s="398"/>
      <c r="FF17" s="398"/>
      <c r="FG17" s="398"/>
      <c r="FH17" s="398"/>
      <c r="FI17" s="398"/>
      <c r="FJ17" s="398"/>
      <c r="FK17" s="398"/>
      <c r="FL17" s="398"/>
      <c r="FM17" s="398"/>
    </row>
    <row r="18" spans="1:169" s="94" customFormat="1" ht="8.4" customHeight="1">
      <c r="A18" s="85"/>
      <c r="B18" s="402"/>
      <c r="C18" s="402"/>
      <c r="D18" s="402"/>
      <c r="E18" s="402"/>
      <c r="F18" s="402"/>
      <c r="G18" s="402"/>
      <c r="H18" s="402"/>
      <c r="I18" s="402"/>
      <c r="J18" s="403"/>
      <c r="K18" s="403"/>
      <c r="L18" s="403"/>
      <c r="M18" s="403"/>
      <c r="N18" s="403"/>
      <c r="O18" s="403"/>
      <c r="P18" s="403"/>
      <c r="Q18" s="403"/>
      <c r="R18" s="399"/>
      <c r="S18" s="399"/>
      <c r="T18" s="399"/>
      <c r="U18" s="399"/>
      <c r="V18" s="399"/>
      <c r="W18" s="399"/>
      <c r="X18" s="399"/>
      <c r="Y18" s="399"/>
      <c r="Z18" s="399"/>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c r="CF18" s="403"/>
      <c r="CG18" s="403"/>
      <c r="CH18" s="403"/>
      <c r="CI18" s="403"/>
      <c r="CJ18" s="403"/>
      <c r="CK18" s="403"/>
      <c r="CL18" s="403"/>
      <c r="CM18" s="403"/>
      <c r="CN18" s="403"/>
      <c r="CO18" s="403"/>
      <c r="CP18" s="403"/>
      <c r="CQ18" s="403"/>
      <c r="CR18" s="403"/>
      <c r="CS18" s="403"/>
      <c r="CT18" s="403"/>
      <c r="CU18" s="403"/>
      <c r="CV18" s="403"/>
      <c r="CW18" s="403"/>
      <c r="CX18" s="403"/>
      <c r="CY18" s="403"/>
      <c r="CZ18" s="403"/>
      <c r="DA18" s="403"/>
      <c r="DB18" s="403"/>
      <c r="DC18" s="403"/>
      <c r="DD18" s="403"/>
      <c r="DE18" s="403"/>
      <c r="DF18" s="403"/>
      <c r="DG18" s="403"/>
      <c r="DH18" s="403"/>
      <c r="DI18" s="403"/>
      <c r="DJ18" s="403"/>
      <c r="DK18" s="403"/>
      <c r="DL18" s="403"/>
      <c r="DM18" s="403"/>
      <c r="DN18" s="403"/>
      <c r="DO18" s="403"/>
      <c r="DP18" s="403"/>
      <c r="DQ18" s="403"/>
      <c r="DR18" s="403"/>
      <c r="DS18" s="403"/>
      <c r="DT18" s="403"/>
      <c r="DU18" s="403"/>
      <c r="DV18" s="403"/>
      <c r="DW18" s="403"/>
      <c r="DX18" s="403"/>
      <c r="DY18" s="403"/>
      <c r="DZ18" s="403"/>
      <c r="EA18" s="403"/>
      <c r="EB18" s="403"/>
      <c r="EC18" s="403"/>
      <c r="ED18" s="403"/>
      <c r="EE18" s="403"/>
      <c r="EF18" s="403"/>
      <c r="EG18" s="403"/>
      <c r="EH18" s="403"/>
      <c r="EI18" s="403"/>
      <c r="EJ18" s="403"/>
      <c r="EK18" s="403"/>
      <c r="EL18" s="403"/>
      <c r="EM18" s="403"/>
      <c r="EN18" s="403"/>
      <c r="EO18" s="403"/>
      <c r="EP18" s="403"/>
      <c r="EQ18" s="403"/>
      <c r="ER18" s="403"/>
      <c r="ES18" s="403"/>
      <c r="ET18" s="403"/>
      <c r="EU18" s="403"/>
      <c r="EV18" s="403"/>
      <c r="EW18" s="403"/>
      <c r="EX18" s="403"/>
      <c r="EY18" s="403"/>
      <c r="EZ18" s="403"/>
      <c r="FA18" s="403"/>
      <c r="FB18" s="403"/>
      <c r="FC18" s="403"/>
      <c r="FD18" s="403"/>
      <c r="FE18" s="403"/>
      <c r="FF18" s="403"/>
      <c r="FG18" s="403"/>
      <c r="FH18" s="403"/>
      <c r="FI18" s="403"/>
      <c r="FJ18" s="403"/>
      <c r="FK18" s="403"/>
      <c r="FL18" s="403"/>
    </row>
    <row r="19" spans="1:169" s="408" customFormat="1" ht="12.15" customHeight="1">
      <c r="A19" s="26" t="s">
        <v>387</v>
      </c>
      <c r="B19" s="404"/>
      <c r="C19" s="404"/>
      <c r="D19" s="404"/>
      <c r="E19" s="404"/>
      <c r="F19" s="404"/>
      <c r="G19" s="404"/>
      <c r="H19" s="405"/>
      <c r="I19" s="398"/>
      <c r="J19" s="406"/>
      <c r="K19" s="406"/>
      <c r="L19" s="406"/>
      <c r="M19" s="406"/>
      <c r="N19" s="406"/>
      <c r="O19" s="406"/>
      <c r="P19" s="406"/>
      <c r="Q19" s="406"/>
      <c r="R19" s="407"/>
      <c r="S19" s="407"/>
      <c r="T19" s="407"/>
      <c r="U19" s="407"/>
      <c r="V19" s="407"/>
      <c r="W19" s="407"/>
      <c r="X19" s="407"/>
      <c r="Y19" s="407"/>
      <c r="Z19" s="407"/>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c r="DO19" s="406"/>
      <c r="DP19" s="406"/>
      <c r="DQ19" s="406"/>
      <c r="DR19" s="406"/>
      <c r="DS19" s="406"/>
      <c r="DT19" s="406"/>
      <c r="DU19" s="406"/>
      <c r="DV19" s="406"/>
      <c r="DW19" s="406"/>
      <c r="DX19" s="406"/>
      <c r="DY19" s="406"/>
      <c r="DZ19" s="406"/>
      <c r="EA19" s="406"/>
      <c r="EB19" s="406"/>
      <c r="EC19" s="406"/>
      <c r="ED19" s="406"/>
      <c r="EE19" s="406"/>
      <c r="EF19" s="406"/>
      <c r="EG19" s="406"/>
      <c r="EH19" s="406"/>
      <c r="EI19" s="406"/>
      <c r="EJ19" s="406"/>
      <c r="EK19" s="406"/>
      <c r="EL19" s="406"/>
      <c r="EM19" s="406"/>
      <c r="EN19" s="406"/>
      <c r="EO19" s="406"/>
      <c r="EP19" s="406"/>
      <c r="EQ19" s="406"/>
      <c r="ER19" s="406"/>
      <c r="ES19" s="406"/>
      <c r="ET19" s="406"/>
      <c r="EU19" s="406"/>
      <c r="EV19" s="406"/>
      <c r="EW19" s="406"/>
      <c r="EX19" s="406"/>
      <c r="EY19" s="406"/>
      <c r="EZ19" s="406"/>
      <c r="FA19" s="406"/>
      <c r="FB19" s="406"/>
      <c r="FC19" s="406"/>
      <c r="FD19" s="406"/>
      <c r="FE19" s="406"/>
      <c r="FF19" s="406"/>
      <c r="FG19" s="406"/>
      <c r="FH19" s="406"/>
      <c r="FI19" s="406"/>
      <c r="FJ19" s="406"/>
      <c r="FK19" s="406"/>
      <c r="FL19" s="406"/>
    </row>
    <row r="20" spans="1:169" s="408" customFormat="1" ht="12.15" customHeight="1">
      <c r="A20" s="26" t="s">
        <v>388</v>
      </c>
      <c r="B20" s="15"/>
      <c r="C20" s="15"/>
      <c r="D20" s="15"/>
      <c r="E20" s="15"/>
      <c r="F20" s="15"/>
      <c r="G20" s="15"/>
      <c r="H20" s="15"/>
      <c r="I20" s="15"/>
      <c r="J20" s="406"/>
      <c r="K20" s="406"/>
      <c r="L20" s="406"/>
      <c r="M20" s="406"/>
      <c r="N20" s="406"/>
      <c r="O20" s="406"/>
      <c r="P20" s="406"/>
      <c r="Q20" s="406"/>
      <c r="R20" s="407"/>
      <c r="S20" s="407"/>
      <c r="T20" s="407"/>
      <c r="U20" s="407"/>
      <c r="V20" s="407"/>
      <c r="W20" s="407"/>
      <c r="X20" s="407"/>
      <c r="Y20" s="407"/>
      <c r="Z20" s="407"/>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06"/>
      <c r="BQ20" s="406"/>
      <c r="BR20" s="406"/>
      <c r="BS20" s="406"/>
      <c r="BT20" s="406"/>
      <c r="BU20" s="406"/>
      <c r="BV20" s="406"/>
      <c r="BW20" s="406"/>
      <c r="BX20" s="406"/>
      <c r="BY20" s="406"/>
      <c r="BZ20" s="406"/>
      <c r="CA20" s="406"/>
      <c r="CB20" s="406"/>
      <c r="CC20" s="406"/>
      <c r="CD20" s="406"/>
      <c r="CE20" s="406"/>
      <c r="CF20" s="40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c r="DF20" s="406"/>
      <c r="DG20" s="406"/>
      <c r="DH20" s="406"/>
      <c r="DI20" s="406"/>
      <c r="DJ20" s="406"/>
      <c r="DK20" s="406"/>
      <c r="DL20" s="406"/>
      <c r="DM20" s="406"/>
      <c r="DN20" s="406"/>
      <c r="DO20" s="406"/>
      <c r="DP20" s="406"/>
      <c r="DQ20" s="406"/>
      <c r="DR20" s="406"/>
      <c r="DS20" s="406"/>
      <c r="DT20" s="406"/>
      <c r="DU20" s="406"/>
      <c r="DV20" s="406"/>
      <c r="DW20" s="406"/>
      <c r="DX20" s="406"/>
      <c r="DY20" s="406"/>
      <c r="DZ20" s="406"/>
      <c r="EA20" s="406"/>
      <c r="EB20" s="406"/>
      <c r="EC20" s="406"/>
      <c r="ED20" s="406"/>
      <c r="EE20" s="406"/>
      <c r="EF20" s="406"/>
      <c r="EG20" s="406"/>
      <c r="EH20" s="406"/>
      <c r="EI20" s="406"/>
      <c r="EJ20" s="406"/>
      <c r="EK20" s="406"/>
      <c r="EL20" s="406"/>
      <c r="EM20" s="406"/>
      <c r="EN20" s="406"/>
      <c r="EO20" s="406"/>
      <c r="EP20" s="406"/>
      <c r="EQ20" s="406"/>
      <c r="ER20" s="406"/>
      <c r="ES20" s="406"/>
      <c r="ET20" s="406"/>
      <c r="EU20" s="406"/>
      <c r="EV20" s="406"/>
      <c r="EW20" s="406"/>
      <c r="EX20" s="406"/>
      <c r="EY20" s="406"/>
      <c r="EZ20" s="406"/>
      <c r="FA20" s="406"/>
      <c r="FB20" s="406"/>
      <c r="FC20" s="406"/>
      <c r="FD20" s="406"/>
      <c r="FE20" s="406"/>
      <c r="FF20" s="406"/>
      <c r="FG20" s="406"/>
      <c r="FH20" s="406"/>
      <c r="FI20" s="406"/>
      <c r="FJ20" s="406"/>
      <c r="FK20" s="406"/>
      <c r="FL20" s="406"/>
    </row>
    <row r="21" spans="1:169" s="94" customFormat="1" ht="13.8">
      <c r="A21" s="26" t="s">
        <v>389</v>
      </c>
      <c r="B21" s="398"/>
      <c r="C21" s="398"/>
      <c r="D21" s="398"/>
      <c r="E21" s="398"/>
      <c r="F21" s="398"/>
      <c r="G21" s="398"/>
      <c r="H21" s="398"/>
      <c r="I21" s="398"/>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403"/>
      <c r="BE21" s="403"/>
      <c r="BF21" s="403"/>
      <c r="BG21" s="403"/>
      <c r="BH21" s="403"/>
      <c r="BI21" s="403"/>
      <c r="BJ21" s="403"/>
      <c r="BK21" s="403"/>
      <c r="BL21" s="403"/>
      <c r="BM21" s="403"/>
      <c r="BN21" s="403"/>
      <c r="BO21" s="403"/>
      <c r="BP21" s="403"/>
      <c r="BQ21" s="403"/>
      <c r="BR21" s="403"/>
      <c r="BS21" s="403"/>
      <c r="BT21" s="403"/>
      <c r="BU21" s="403"/>
      <c r="BV21" s="403"/>
      <c r="BW21" s="403"/>
      <c r="BX21" s="403"/>
      <c r="BY21" s="403"/>
      <c r="BZ21" s="403"/>
      <c r="CA21" s="403"/>
      <c r="CB21" s="403"/>
      <c r="CC21" s="403"/>
      <c r="CD21" s="403"/>
      <c r="CE21" s="403"/>
      <c r="CF21" s="403"/>
      <c r="CG21" s="403"/>
      <c r="CH21" s="403"/>
      <c r="CI21" s="403"/>
      <c r="CJ21" s="403"/>
      <c r="CK21" s="403"/>
      <c r="CL21" s="403"/>
      <c r="CM21" s="403"/>
      <c r="CN21" s="403"/>
      <c r="CO21" s="403"/>
      <c r="CP21" s="403"/>
      <c r="CQ21" s="403"/>
      <c r="CR21" s="403"/>
      <c r="CS21" s="403"/>
      <c r="CT21" s="403"/>
      <c r="CU21" s="403"/>
      <c r="CV21" s="403"/>
      <c r="CW21" s="403"/>
      <c r="CX21" s="403"/>
      <c r="CY21" s="403"/>
      <c r="CZ21" s="403"/>
      <c r="DA21" s="403"/>
      <c r="DB21" s="403"/>
      <c r="DC21" s="403"/>
      <c r="DD21" s="403"/>
      <c r="DE21" s="403"/>
      <c r="DF21" s="403"/>
      <c r="DG21" s="403"/>
      <c r="DH21" s="403"/>
      <c r="DI21" s="403"/>
      <c r="DJ21" s="403"/>
      <c r="DK21" s="403"/>
      <c r="DL21" s="403"/>
      <c r="DM21" s="403"/>
      <c r="DN21" s="403"/>
      <c r="DO21" s="403"/>
      <c r="DP21" s="403"/>
      <c r="DQ21" s="403"/>
      <c r="DR21" s="403"/>
      <c r="DS21" s="403"/>
      <c r="DT21" s="403"/>
      <c r="DU21" s="403"/>
      <c r="DV21" s="403"/>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c r="EX21" s="403"/>
      <c r="EY21" s="403"/>
      <c r="EZ21" s="403"/>
      <c r="FA21" s="403"/>
      <c r="FB21" s="403"/>
      <c r="FC21" s="403"/>
      <c r="FD21" s="403"/>
      <c r="FE21" s="403"/>
      <c r="FF21" s="403"/>
      <c r="FG21" s="403"/>
      <c r="FH21" s="403"/>
      <c r="FI21" s="403"/>
      <c r="FJ21" s="403"/>
      <c r="FK21" s="403"/>
      <c r="FL21" s="403"/>
    </row>
    <row r="22" spans="1:169" s="94" customFormat="1" ht="13.8">
      <c r="A22" s="95"/>
      <c r="B22" s="398"/>
      <c r="C22" s="398"/>
      <c r="D22" s="398"/>
      <c r="E22" s="398"/>
      <c r="F22" s="398"/>
      <c r="G22" s="398"/>
      <c r="H22" s="398"/>
      <c r="I22" s="15"/>
    </row>
    <row r="23" spans="1:169" s="94" customFormat="1" ht="13.8">
      <c r="B23" s="403"/>
      <c r="C23" s="403"/>
      <c r="D23" s="403"/>
      <c r="E23" s="403"/>
      <c r="F23" s="403"/>
      <c r="G23" s="403"/>
      <c r="H23" s="403"/>
    </row>
    <row r="24" spans="1:169" s="94" customFormat="1" ht="13.8">
      <c r="B24" s="403"/>
      <c r="C24" s="403"/>
      <c r="D24" s="403"/>
      <c r="E24" s="403"/>
      <c r="F24" s="403"/>
      <c r="G24" s="403"/>
      <c r="H24" s="403"/>
    </row>
    <row r="25" spans="1:169" s="94" customFormat="1" ht="13.8">
      <c r="B25" s="403"/>
      <c r="C25" s="403"/>
      <c r="D25" s="403"/>
      <c r="E25" s="403"/>
      <c r="F25" s="403"/>
      <c r="G25" s="403"/>
      <c r="H25" s="403"/>
    </row>
    <row r="26" spans="1:169" s="94" customFormat="1" ht="13.8">
      <c r="B26" s="403"/>
      <c r="C26" s="403"/>
      <c r="D26" s="403"/>
      <c r="E26" s="403"/>
      <c r="F26" s="403"/>
      <c r="G26" s="403"/>
      <c r="H26" s="403"/>
    </row>
    <row r="27" spans="1:169" s="94" customFormat="1" ht="13.8">
      <c r="B27" s="403"/>
      <c r="C27" s="403"/>
      <c r="D27" s="403"/>
      <c r="E27" s="403"/>
      <c r="F27" s="403"/>
      <c r="G27" s="403"/>
      <c r="H27" s="403"/>
    </row>
    <row r="28" spans="1:169">
      <c r="B28" s="409"/>
      <c r="C28" s="409"/>
      <c r="D28" s="409"/>
      <c r="E28" s="409"/>
      <c r="F28" s="409"/>
      <c r="G28" s="409"/>
      <c r="H28" s="409"/>
    </row>
    <row r="29" spans="1:169">
      <c r="B29" s="409"/>
      <c r="C29" s="409"/>
      <c r="D29" s="409"/>
      <c r="E29" s="409"/>
      <c r="F29" s="409"/>
      <c r="G29" s="409"/>
      <c r="H29" s="409"/>
    </row>
    <row r="30" spans="1:169">
      <c r="B30" s="409"/>
      <c r="C30" s="409"/>
      <c r="D30" s="409"/>
      <c r="E30" s="409"/>
      <c r="F30" s="409"/>
      <c r="G30" s="409"/>
      <c r="H30" s="409"/>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99F1ECC0-BBC5-45BB-BE9F-CE4C2EE2C11F}"/>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1FAD-7360-4C31-84AD-1EBF6EE5E902}">
  <dimension ref="A1:IQ77"/>
  <sheetViews>
    <sheetView showGridLines="0" workbookViewId="0"/>
  </sheetViews>
  <sheetFormatPr baseColWidth="10" defaultColWidth="10.109375" defaultRowHeight="13.2"/>
  <cols>
    <col min="1" max="1" width="28.88671875" style="440" customWidth="1"/>
    <col min="2" max="2" width="9.44140625" style="7" bestFit="1" customWidth="1"/>
    <col min="3" max="3" width="9" style="7" bestFit="1" customWidth="1"/>
    <col min="4" max="9" width="7.44140625" style="7" customWidth="1"/>
    <col min="10" max="10" width="9.88671875" style="7" bestFit="1" customWidth="1"/>
    <col min="11" max="16384" width="10.109375" style="7"/>
  </cols>
  <sheetData>
    <row r="1" spans="1:251" ht="18.75" customHeight="1">
      <c r="A1" s="1194" t="s">
        <v>1028</v>
      </c>
    </row>
    <row r="2" spans="1:251" ht="49.65" customHeight="1">
      <c r="A2" s="441" t="s">
        <v>424</v>
      </c>
      <c r="B2" s="441"/>
      <c r="C2" s="441"/>
      <c r="D2" s="441"/>
      <c r="E2" s="441"/>
      <c r="F2" s="441"/>
      <c r="G2" s="441"/>
      <c r="H2" s="441"/>
      <c r="I2" s="441"/>
      <c r="J2" s="441"/>
    </row>
    <row r="3" spans="1:251" ht="15.75" customHeight="1">
      <c r="A3" s="442">
        <v>45716</v>
      </c>
      <c r="B3" s="442"/>
      <c r="C3" s="442"/>
      <c r="D3" s="442"/>
      <c r="E3" s="442"/>
      <c r="F3" s="442"/>
      <c r="G3" s="442"/>
      <c r="H3" s="442"/>
      <c r="I3" s="442"/>
      <c r="J3" s="442"/>
    </row>
    <row r="4" spans="1:251" ht="18" customHeight="1">
      <c r="A4" s="387" t="s">
        <v>63</v>
      </c>
      <c r="B4" s="387"/>
      <c r="C4" s="387"/>
      <c r="D4" s="387"/>
      <c r="E4" s="387"/>
      <c r="F4" s="387"/>
      <c r="G4" s="387"/>
      <c r="H4" s="387"/>
      <c r="I4" s="387"/>
      <c r="J4" s="387"/>
    </row>
    <row r="5" spans="1:251" s="445" customFormat="1" ht="15.75" customHeight="1" thickBot="1">
      <c r="A5" s="443"/>
      <c r="B5" s="444"/>
      <c r="C5" s="444"/>
      <c r="D5" s="444"/>
      <c r="E5" s="444"/>
      <c r="F5" s="444"/>
      <c r="G5" s="444"/>
      <c r="H5" s="444"/>
      <c r="I5" s="444"/>
      <c r="J5" s="444"/>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row>
    <row r="6" spans="1:251" ht="101.25" customHeight="1">
      <c r="A6" s="182" t="s">
        <v>425</v>
      </c>
      <c r="B6" s="446" t="s">
        <v>28</v>
      </c>
      <c r="C6" s="447" t="s">
        <v>29</v>
      </c>
      <c r="D6" s="447" t="s">
        <v>30</v>
      </c>
      <c r="E6" s="447" t="s">
        <v>31</v>
      </c>
      <c r="F6" s="447" t="s">
        <v>32</v>
      </c>
      <c r="G6" s="447" t="s">
        <v>33</v>
      </c>
      <c r="H6" s="447" t="s">
        <v>34</v>
      </c>
      <c r="I6" s="447" t="s">
        <v>35</v>
      </c>
      <c r="J6" s="448" t="s">
        <v>36</v>
      </c>
      <c r="K6" s="94"/>
    </row>
    <row r="7" spans="1:251">
      <c r="A7" s="449" t="s">
        <v>426</v>
      </c>
      <c r="B7" s="450">
        <v>0</v>
      </c>
      <c r="C7" s="451">
        <v>0</v>
      </c>
      <c r="D7" s="451">
        <v>0</v>
      </c>
      <c r="E7" s="451">
        <v>0</v>
      </c>
      <c r="F7" s="451">
        <v>0</v>
      </c>
      <c r="G7" s="451">
        <v>0.1487009162757631</v>
      </c>
      <c r="H7" s="451">
        <v>9.6523645904655689E-2</v>
      </c>
      <c r="I7" s="451">
        <v>0</v>
      </c>
      <c r="J7" s="451">
        <v>2.8104131814441699E-2</v>
      </c>
      <c r="K7" s="15"/>
    </row>
    <row r="8" spans="1:251">
      <c r="A8" s="452" t="s">
        <v>427</v>
      </c>
      <c r="B8" s="453">
        <v>0</v>
      </c>
      <c r="C8" s="454">
        <v>0</v>
      </c>
      <c r="D8" s="454">
        <v>0</v>
      </c>
      <c r="E8" s="454">
        <v>0</v>
      </c>
      <c r="F8" s="454">
        <v>0</v>
      </c>
      <c r="G8" s="454">
        <v>0</v>
      </c>
      <c r="H8" s="454">
        <v>0</v>
      </c>
      <c r="I8" s="454">
        <v>0</v>
      </c>
      <c r="J8" s="454">
        <v>0</v>
      </c>
      <c r="K8" s="15"/>
    </row>
    <row r="9" spans="1:251">
      <c r="A9" s="452" t="s">
        <v>349</v>
      </c>
      <c r="B9" s="453">
        <v>0</v>
      </c>
      <c r="C9" s="454">
        <v>0</v>
      </c>
      <c r="D9" s="454">
        <v>0</v>
      </c>
      <c r="E9" s="454">
        <v>0</v>
      </c>
      <c r="F9" s="454">
        <v>0</v>
      </c>
      <c r="G9" s="454">
        <v>0</v>
      </c>
      <c r="H9" s="454">
        <v>0</v>
      </c>
      <c r="I9" s="454">
        <v>0</v>
      </c>
      <c r="J9" s="454">
        <v>0</v>
      </c>
      <c r="K9" s="15"/>
    </row>
    <row r="10" spans="1:251">
      <c r="A10" s="452" t="s">
        <v>353</v>
      </c>
      <c r="B10" s="453">
        <v>0</v>
      </c>
      <c r="C10" s="454">
        <v>0</v>
      </c>
      <c r="D10" s="454">
        <v>0</v>
      </c>
      <c r="E10" s="454">
        <v>0</v>
      </c>
      <c r="F10" s="454">
        <v>0</v>
      </c>
      <c r="G10" s="454">
        <v>8.283542866731719E-2</v>
      </c>
      <c r="H10" s="454">
        <v>0</v>
      </c>
      <c r="I10" s="454">
        <v>0</v>
      </c>
      <c r="J10" s="454">
        <v>1.283840250286767E-2</v>
      </c>
      <c r="K10" s="15"/>
    </row>
    <row r="11" spans="1:251">
      <c r="A11" s="452" t="s">
        <v>428</v>
      </c>
      <c r="B11" s="453">
        <v>0</v>
      </c>
      <c r="C11" s="454">
        <v>0</v>
      </c>
      <c r="D11" s="454">
        <v>0</v>
      </c>
      <c r="E11" s="454">
        <v>0</v>
      </c>
      <c r="F11" s="454">
        <v>0</v>
      </c>
      <c r="G11" s="454">
        <v>0</v>
      </c>
      <c r="H11" s="454">
        <v>9.6523645904655689E-2</v>
      </c>
      <c r="I11" s="454">
        <v>0</v>
      </c>
      <c r="J11" s="454">
        <v>5.057444588849983E-3</v>
      </c>
      <c r="K11" s="15"/>
    </row>
    <row r="12" spans="1:251">
      <c r="A12" s="452" t="s">
        <v>429</v>
      </c>
      <c r="B12" s="453">
        <v>0</v>
      </c>
      <c r="C12" s="454">
        <v>0</v>
      </c>
      <c r="D12" s="454">
        <v>0</v>
      </c>
      <c r="E12" s="454">
        <v>0</v>
      </c>
      <c r="F12" s="454">
        <v>0</v>
      </c>
      <c r="G12" s="454">
        <v>6.5865487608445933E-2</v>
      </c>
      <c r="H12" s="454">
        <v>0</v>
      </c>
      <c r="I12" s="454">
        <v>0</v>
      </c>
      <c r="J12" s="454">
        <v>1.0208284722724047E-2</v>
      </c>
      <c r="K12" s="15"/>
    </row>
    <row r="13" spans="1:251">
      <c r="A13" s="452" t="s">
        <v>430</v>
      </c>
      <c r="B13" s="453">
        <v>0</v>
      </c>
      <c r="C13" s="454">
        <v>0</v>
      </c>
      <c r="D13" s="454">
        <v>0</v>
      </c>
      <c r="E13" s="454">
        <v>0</v>
      </c>
      <c r="F13" s="454">
        <v>0</v>
      </c>
      <c r="G13" s="454">
        <v>0</v>
      </c>
      <c r="H13" s="454">
        <v>0</v>
      </c>
      <c r="I13" s="454">
        <v>0</v>
      </c>
      <c r="J13" s="454">
        <v>0</v>
      </c>
      <c r="K13" s="15"/>
    </row>
    <row r="14" spans="1:251">
      <c r="A14" s="452" t="s">
        <v>431</v>
      </c>
      <c r="B14" s="453">
        <v>0</v>
      </c>
      <c r="C14" s="454">
        <v>0</v>
      </c>
      <c r="D14" s="454">
        <v>0</v>
      </c>
      <c r="E14" s="454">
        <v>0</v>
      </c>
      <c r="F14" s="454">
        <v>0</v>
      </c>
      <c r="G14" s="454">
        <v>0</v>
      </c>
      <c r="H14" s="454">
        <v>0</v>
      </c>
      <c r="I14" s="454">
        <v>0</v>
      </c>
      <c r="J14" s="454">
        <v>0</v>
      </c>
      <c r="K14" s="15"/>
    </row>
    <row r="15" spans="1:251" ht="3.15" customHeight="1">
      <c r="A15" s="452"/>
      <c r="B15" s="455"/>
      <c r="C15" s="456"/>
      <c r="D15" s="456"/>
      <c r="E15" s="456"/>
      <c r="F15" s="456"/>
      <c r="G15" s="456"/>
      <c r="H15" s="456"/>
      <c r="I15" s="456"/>
      <c r="J15" s="456"/>
      <c r="K15" s="15"/>
    </row>
    <row r="16" spans="1:251">
      <c r="A16" s="449" t="s">
        <v>432</v>
      </c>
      <c r="B16" s="457">
        <v>0</v>
      </c>
      <c r="C16" s="458">
        <v>0</v>
      </c>
      <c r="D16" s="458">
        <v>4.9686673955252336E-2</v>
      </c>
      <c r="E16" s="458">
        <v>0</v>
      </c>
      <c r="F16" s="458">
        <v>0</v>
      </c>
      <c r="G16" s="458">
        <v>1.2551562764502757</v>
      </c>
      <c r="H16" s="458">
        <v>0.15902917832869382</v>
      </c>
      <c r="I16" s="458">
        <v>0</v>
      </c>
      <c r="J16" s="458">
        <v>0.20928229147874583</v>
      </c>
      <c r="K16" s="15"/>
      <c r="M16" s="459"/>
    </row>
    <row r="17" spans="1:11">
      <c r="A17" s="452" t="s">
        <v>427</v>
      </c>
      <c r="B17" s="455">
        <v>0</v>
      </c>
      <c r="C17" s="456">
        <v>0</v>
      </c>
      <c r="D17" s="456">
        <v>0</v>
      </c>
      <c r="E17" s="456">
        <v>0</v>
      </c>
      <c r="F17" s="456">
        <v>0</v>
      </c>
      <c r="G17" s="456">
        <v>0</v>
      </c>
      <c r="H17" s="456">
        <v>0</v>
      </c>
      <c r="I17" s="456">
        <v>0</v>
      </c>
      <c r="J17" s="456">
        <v>0</v>
      </c>
      <c r="K17" s="15"/>
    </row>
    <row r="18" spans="1:11">
      <c r="A18" s="452" t="s">
        <v>349</v>
      </c>
      <c r="B18" s="455">
        <v>0</v>
      </c>
      <c r="C18" s="456">
        <v>0</v>
      </c>
      <c r="D18" s="456">
        <v>0</v>
      </c>
      <c r="E18" s="456">
        <v>0</v>
      </c>
      <c r="F18" s="456">
        <v>0</v>
      </c>
      <c r="G18" s="456">
        <v>0</v>
      </c>
      <c r="H18" s="456">
        <v>0</v>
      </c>
      <c r="I18" s="456">
        <v>0</v>
      </c>
      <c r="J18" s="456">
        <v>0</v>
      </c>
      <c r="K18" s="15"/>
    </row>
    <row r="19" spans="1:11">
      <c r="A19" s="452" t="s">
        <v>353</v>
      </c>
      <c r="B19" s="455">
        <v>0</v>
      </c>
      <c r="C19" s="456">
        <v>0</v>
      </c>
      <c r="D19" s="456">
        <v>4.9686673955252336E-2</v>
      </c>
      <c r="E19" s="456">
        <v>0</v>
      </c>
      <c r="F19" s="456">
        <v>0</v>
      </c>
      <c r="G19" s="456">
        <v>1.1540141886247348</v>
      </c>
      <c r="H19" s="456">
        <v>0</v>
      </c>
      <c r="I19" s="456">
        <v>0</v>
      </c>
      <c r="J19" s="456">
        <v>0.18527411841180208</v>
      </c>
      <c r="K19" s="15"/>
    </row>
    <row r="20" spans="1:11">
      <c r="A20" s="452" t="s">
        <v>428</v>
      </c>
      <c r="B20" s="455">
        <v>0</v>
      </c>
      <c r="C20" s="456">
        <v>0</v>
      </c>
      <c r="D20" s="456">
        <v>0</v>
      </c>
      <c r="E20" s="456">
        <v>0</v>
      </c>
      <c r="F20" s="456">
        <v>0</v>
      </c>
      <c r="G20" s="456">
        <v>0</v>
      </c>
      <c r="H20" s="456">
        <v>0.15902917832869382</v>
      </c>
      <c r="I20" s="456">
        <v>0</v>
      </c>
      <c r="J20" s="456">
        <v>8.332479050803426E-3</v>
      </c>
      <c r="K20" s="15"/>
    </row>
    <row r="21" spans="1:11">
      <c r="A21" s="452" t="s">
        <v>429</v>
      </c>
      <c r="B21" s="455">
        <v>0</v>
      </c>
      <c r="C21" s="456">
        <v>0</v>
      </c>
      <c r="D21" s="456">
        <v>0</v>
      </c>
      <c r="E21" s="456">
        <v>0</v>
      </c>
      <c r="F21" s="456">
        <v>0</v>
      </c>
      <c r="G21" s="456">
        <v>0.10114208782554079</v>
      </c>
      <c r="H21" s="456">
        <v>0</v>
      </c>
      <c r="I21" s="456">
        <v>0</v>
      </c>
      <c r="J21" s="456">
        <v>1.5675694016140346E-2</v>
      </c>
      <c r="K21" s="15"/>
    </row>
    <row r="22" spans="1:11">
      <c r="A22" s="452" t="s">
        <v>430</v>
      </c>
      <c r="B22" s="455">
        <v>0</v>
      </c>
      <c r="C22" s="456">
        <v>0</v>
      </c>
      <c r="D22" s="456">
        <v>0</v>
      </c>
      <c r="E22" s="456">
        <v>0</v>
      </c>
      <c r="F22" s="456">
        <v>0</v>
      </c>
      <c r="G22" s="456">
        <v>0</v>
      </c>
      <c r="H22" s="456">
        <v>0</v>
      </c>
      <c r="I22" s="456">
        <v>0</v>
      </c>
      <c r="J22" s="456">
        <v>0</v>
      </c>
      <c r="K22" s="15"/>
    </row>
    <row r="23" spans="1:11">
      <c r="A23" s="452" t="s">
        <v>431</v>
      </c>
      <c r="B23" s="455">
        <v>0</v>
      </c>
      <c r="C23" s="456">
        <v>0</v>
      </c>
      <c r="D23" s="456">
        <v>0</v>
      </c>
      <c r="E23" s="456">
        <v>0</v>
      </c>
      <c r="F23" s="456">
        <v>0</v>
      </c>
      <c r="G23" s="456">
        <v>0</v>
      </c>
      <c r="H23" s="456">
        <v>0</v>
      </c>
      <c r="I23" s="456">
        <v>0</v>
      </c>
      <c r="J23" s="456">
        <v>0</v>
      </c>
      <c r="K23" s="15"/>
    </row>
    <row r="24" spans="1:11" ht="2.25" customHeight="1">
      <c r="A24" s="452"/>
      <c r="B24" s="455"/>
      <c r="C24" s="456"/>
      <c r="D24" s="456"/>
      <c r="E24" s="456"/>
      <c r="F24" s="456"/>
      <c r="G24" s="456"/>
      <c r="H24" s="456"/>
      <c r="I24" s="456"/>
      <c r="J24" s="456"/>
      <c r="K24" s="15"/>
    </row>
    <row r="25" spans="1:11">
      <c r="A25" s="449" t="s">
        <v>433</v>
      </c>
      <c r="B25" s="457">
        <v>0</v>
      </c>
      <c r="C25" s="458">
        <v>4.1905464304729384E-3</v>
      </c>
      <c r="D25" s="458">
        <v>0</v>
      </c>
      <c r="E25" s="458">
        <v>0</v>
      </c>
      <c r="F25" s="458">
        <v>0</v>
      </c>
      <c r="G25" s="458">
        <v>5.3740906898118777</v>
      </c>
      <c r="H25" s="458">
        <v>1.3354766464478351</v>
      </c>
      <c r="I25" s="458">
        <v>0</v>
      </c>
      <c r="J25" s="458">
        <v>0.90385790482172013</v>
      </c>
      <c r="K25" s="15"/>
    </row>
    <row r="26" spans="1:11">
      <c r="A26" s="452" t="s">
        <v>427</v>
      </c>
      <c r="B26" s="455">
        <v>0</v>
      </c>
      <c r="C26" s="456">
        <v>0</v>
      </c>
      <c r="D26" s="456">
        <v>0</v>
      </c>
      <c r="E26" s="456">
        <v>0</v>
      </c>
      <c r="F26" s="456">
        <v>0</v>
      </c>
      <c r="G26" s="456">
        <v>0</v>
      </c>
      <c r="H26" s="456">
        <v>0</v>
      </c>
      <c r="I26" s="456">
        <v>0</v>
      </c>
      <c r="J26" s="456">
        <v>0</v>
      </c>
      <c r="K26" s="15"/>
    </row>
    <row r="27" spans="1:11">
      <c r="A27" s="452" t="s">
        <v>349</v>
      </c>
      <c r="B27" s="455">
        <v>0</v>
      </c>
      <c r="C27" s="456">
        <v>0</v>
      </c>
      <c r="D27" s="456">
        <v>0</v>
      </c>
      <c r="E27" s="456">
        <v>0</v>
      </c>
      <c r="F27" s="456">
        <v>0</v>
      </c>
      <c r="G27" s="456">
        <v>0</v>
      </c>
      <c r="H27" s="456">
        <v>0</v>
      </c>
      <c r="I27" s="456">
        <v>0</v>
      </c>
      <c r="J27" s="456">
        <v>0</v>
      </c>
      <c r="K27" s="15"/>
    </row>
    <row r="28" spans="1:11">
      <c r="A28" s="452" t="s">
        <v>353</v>
      </c>
      <c r="B28" s="455">
        <v>0</v>
      </c>
      <c r="C28" s="456">
        <v>4.1905464304729384E-3</v>
      </c>
      <c r="D28" s="456">
        <v>0</v>
      </c>
      <c r="E28" s="456">
        <v>0</v>
      </c>
      <c r="F28" s="456">
        <v>0</v>
      </c>
      <c r="G28" s="456">
        <v>4.1828397406100937</v>
      </c>
      <c r="H28" s="456">
        <v>1.3354766464478351</v>
      </c>
      <c r="I28" s="456">
        <v>0</v>
      </c>
      <c r="J28" s="456">
        <v>0.719229667679394</v>
      </c>
      <c r="K28" s="15"/>
    </row>
    <row r="29" spans="1:11">
      <c r="A29" s="452" t="s">
        <v>428</v>
      </c>
      <c r="B29" s="455">
        <v>0</v>
      </c>
      <c r="C29" s="456">
        <v>0</v>
      </c>
      <c r="D29" s="456">
        <v>0</v>
      </c>
      <c r="E29" s="456">
        <v>0</v>
      </c>
      <c r="F29" s="456">
        <v>0</v>
      </c>
      <c r="G29" s="456">
        <v>0</v>
      </c>
      <c r="H29" s="456">
        <v>0</v>
      </c>
      <c r="I29" s="456">
        <v>0</v>
      </c>
      <c r="J29" s="456">
        <v>0</v>
      </c>
      <c r="K29" s="15"/>
    </row>
    <row r="30" spans="1:11">
      <c r="A30" s="452" t="s">
        <v>429</v>
      </c>
      <c r="B30" s="455">
        <v>0</v>
      </c>
      <c r="C30" s="456">
        <v>0</v>
      </c>
      <c r="D30" s="456">
        <v>0</v>
      </c>
      <c r="E30" s="456">
        <v>0</v>
      </c>
      <c r="F30" s="456">
        <v>0</v>
      </c>
      <c r="G30" s="456">
        <v>1.1912509492017835</v>
      </c>
      <c r="H30" s="456">
        <v>0</v>
      </c>
      <c r="I30" s="456">
        <v>0</v>
      </c>
      <c r="J30" s="456">
        <v>0.18462823714232596</v>
      </c>
      <c r="K30" s="15"/>
    </row>
    <row r="31" spans="1:11">
      <c r="A31" s="452" t="s">
        <v>430</v>
      </c>
      <c r="B31" s="455">
        <v>0</v>
      </c>
      <c r="C31" s="456">
        <v>0</v>
      </c>
      <c r="D31" s="456">
        <v>0</v>
      </c>
      <c r="E31" s="456">
        <v>0</v>
      </c>
      <c r="F31" s="456">
        <v>0</v>
      </c>
      <c r="G31" s="456">
        <v>0</v>
      </c>
      <c r="H31" s="456">
        <v>0</v>
      </c>
      <c r="I31" s="456">
        <v>0</v>
      </c>
      <c r="J31" s="456">
        <v>0</v>
      </c>
      <c r="K31" s="15"/>
    </row>
    <row r="32" spans="1:11">
      <c r="A32" s="452" t="s">
        <v>431</v>
      </c>
      <c r="B32" s="455">
        <v>0</v>
      </c>
      <c r="C32" s="456">
        <v>0</v>
      </c>
      <c r="D32" s="456">
        <v>0</v>
      </c>
      <c r="E32" s="456">
        <v>0</v>
      </c>
      <c r="F32" s="456">
        <v>0</v>
      </c>
      <c r="G32" s="456">
        <v>0</v>
      </c>
      <c r="H32" s="456">
        <v>0</v>
      </c>
      <c r="I32" s="456">
        <v>0</v>
      </c>
      <c r="J32" s="456">
        <v>0</v>
      </c>
      <c r="K32" s="15"/>
    </row>
    <row r="33" spans="1:11" ht="3.75" customHeight="1">
      <c r="A33" s="452"/>
      <c r="B33" s="455"/>
      <c r="C33" s="456"/>
      <c r="D33" s="456"/>
      <c r="E33" s="456"/>
      <c r="F33" s="456"/>
      <c r="G33" s="456"/>
      <c r="H33" s="456"/>
      <c r="I33" s="456"/>
      <c r="J33" s="456"/>
      <c r="K33" s="15"/>
    </row>
    <row r="34" spans="1:11">
      <c r="A34" s="449" t="s">
        <v>434</v>
      </c>
      <c r="B34" s="457">
        <v>0.22848594301998096</v>
      </c>
      <c r="C34" s="458">
        <v>67.677780679329032</v>
      </c>
      <c r="D34" s="458">
        <v>8.4344409795982109</v>
      </c>
      <c r="E34" s="458">
        <v>30.654260612816053</v>
      </c>
      <c r="F34" s="458">
        <v>0</v>
      </c>
      <c r="G34" s="458">
        <v>25.692421769440955</v>
      </c>
      <c r="H34" s="458">
        <v>71.440830371734407</v>
      </c>
      <c r="I34" s="458">
        <v>71.665118808947327</v>
      </c>
      <c r="J34" s="458">
        <v>27.396144506977755</v>
      </c>
      <c r="K34" s="15"/>
    </row>
    <row r="35" spans="1:11">
      <c r="A35" s="452" t="s">
        <v>427</v>
      </c>
      <c r="B35" s="455">
        <v>0</v>
      </c>
      <c r="C35" s="456">
        <v>0</v>
      </c>
      <c r="D35" s="456">
        <v>0</v>
      </c>
      <c r="E35" s="456">
        <v>0</v>
      </c>
      <c r="F35" s="456">
        <v>0</v>
      </c>
      <c r="G35" s="456">
        <v>0</v>
      </c>
      <c r="H35" s="456">
        <v>0</v>
      </c>
      <c r="I35" s="456">
        <v>0</v>
      </c>
      <c r="J35" s="456">
        <v>0</v>
      </c>
      <c r="K35" s="15"/>
    </row>
    <row r="36" spans="1:11">
      <c r="A36" s="452" t="s">
        <v>349</v>
      </c>
      <c r="B36" s="455">
        <v>0</v>
      </c>
      <c r="C36" s="456">
        <v>0</v>
      </c>
      <c r="D36" s="456">
        <v>0</v>
      </c>
      <c r="E36" s="456">
        <v>0</v>
      </c>
      <c r="F36" s="456">
        <v>0</v>
      </c>
      <c r="G36" s="456">
        <v>0</v>
      </c>
      <c r="H36" s="456">
        <v>0</v>
      </c>
      <c r="I36" s="456">
        <v>0</v>
      </c>
      <c r="J36" s="456">
        <v>0</v>
      </c>
      <c r="K36" s="15"/>
    </row>
    <row r="37" spans="1:11">
      <c r="A37" s="452" t="s">
        <v>353</v>
      </c>
      <c r="B37" s="455">
        <v>0.22848594301998096</v>
      </c>
      <c r="C37" s="456">
        <v>67.677780679329032</v>
      </c>
      <c r="D37" s="456">
        <v>8.4344409795982109</v>
      </c>
      <c r="E37" s="456">
        <v>30.654260612816053</v>
      </c>
      <c r="F37" s="456">
        <v>0</v>
      </c>
      <c r="G37" s="456">
        <v>25.223776355166365</v>
      </c>
      <c r="H37" s="456">
        <v>71.440830371734407</v>
      </c>
      <c r="I37" s="456">
        <v>71.665118808947327</v>
      </c>
      <c r="J37" s="456">
        <v>27.323510628498717</v>
      </c>
      <c r="K37" s="15"/>
    </row>
    <row r="38" spans="1:11">
      <c r="A38" s="452" t="s">
        <v>428</v>
      </c>
      <c r="B38" s="455">
        <v>0</v>
      </c>
      <c r="C38" s="456">
        <v>0</v>
      </c>
      <c r="D38" s="456">
        <v>0</v>
      </c>
      <c r="E38" s="456">
        <v>0</v>
      </c>
      <c r="F38" s="456">
        <v>0</v>
      </c>
      <c r="G38" s="456">
        <v>0</v>
      </c>
      <c r="H38" s="456">
        <v>0</v>
      </c>
      <c r="I38" s="456">
        <v>0</v>
      </c>
      <c r="J38" s="456">
        <v>0</v>
      </c>
      <c r="K38" s="15"/>
    </row>
    <row r="39" spans="1:11">
      <c r="A39" s="452" t="s">
        <v>429</v>
      </c>
      <c r="B39" s="455">
        <v>0</v>
      </c>
      <c r="C39" s="456">
        <v>0</v>
      </c>
      <c r="D39" s="456">
        <v>0</v>
      </c>
      <c r="E39" s="456">
        <v>0</v>
      </c>
      <c r="F39" s="456">
        <v>0</v>
      </c>
      <c r="G39" s="456">
        <v>0.46864541427459477</v>
      </c>
      <c r="H39" s="456">
        <v>0</v>
      </c>
      <c r="I39" s="456">
        <v>0</v>
      </c>
      <c r="J39" s="456">
        <v>7.2633878479031674E-2</v>
      </c>
      <c r="K39" s="15"/>
    </row>
    <row r="40" spans="1:11">
      <c r="A40" s="452" t="s">
        <v>430</v>
      </c>
      <c r="B40" s="455">
        <v>0</v>
      </c>
      <c r="C40" s="456">
        <v>0</v>
      </c>
      <c r="D40" s="456">
        <v>0</v>
      </c>
      <c r="E40" s="456">
        <v>0</v>
      </c>
      <c r="F40" s="456">
        <v>0</v>
      </c>
      <c r="G40" s="456">
        <v>0</v>
      </c>
      <c r="H40" s="456">
        <v>0</v>
      </c>
      <c r="I40" s="456">
        <v>0</v>
      </c>
      <c r="J40" s="456">
        <v>0</v>
      </c>
      <c r="K40" s="15"/>
    </row>
    <row r="41" spans="1:11">
      <c r="A41" s="452" t="s">
        <v>431</v>
      </c>
      <c r="B41" s="455">
        <v>0</v>
      </c>
      <c r="C41" s="456">
        <v>0</v>
      </c>
      <c r="D41" s="456">
        <v>0</v>
      </c>
      <c r="E41" s="456">
        <v>0</v>
      </c>
      <c r="F41" s="456">
        <v>0</v>
      </c>
      <c r="G41" s="456">
        <v>0</v>
      </c>
      <c r="H41" s="456">
        <v>0</v>
      </c>
      <c r="I41" s="456">
        <v>0</v>
      </c>
      <c r="J41" s="456">
        <v>0</v>
      </c>
      <c r="K41" s="15"/>
    </row>
    <row r="42" spans="1:11" ht="3.15" customHeight="1">
      <c r="A42" s="452"/>
      <c r="B42" s="455"/>
      <c r="C42" s="456"/>
      <c r="D42" s="456"/>
      <c r="E42" s="456"/>
      <c r="F42" s="456"/>
      <c r="G42" s="456"/>
      <c r="H42" s="456"/>
      <c r="I42" s="456"/>
      <c r="J42" s="456"/>
      <c r="K42" s="15"/>
    </row>
    <row r="43" spans="1:11">
      <c r="A43" s="449" t="s">
        <v>435</v>
      </c>
      <c r="B43" s="457">
        <v>0.17135980830956418</v>
      </c>
      <c r="C43" s="458">
        <v>22.522340412036552</v>
      </c>
      <c r="D43" s="458">
        <v>4.7742371313325966</v>
      </c>
      <c r="E43" s="458">
        <v>13.90540210628364</v>
      </c>
      <c r="F43" s="458">
        <v>0</v>
      </c>
      <c r="G43" s="458">
        <v>0.19326408187346056</v>
      </c>
      <c r="H43" s="458">
        <v>19.548273813050329</v>
      </c>
      <c r="I43" s="458">
        <v>28.334881191052673</v>
      </c>
      <c r="J43" s="458">
        <v>8.0917004635985474</v>
      </c>
      <c r="K43" s="15"/>
    </row>
    <row r="44" spans="1:11" ht="13.65" customHeight="1">
      <c r="A44" s="452" t="s">
        <v>427</v>
      </c>
      <c r="B44" s="455">
        <v>0</v>
      </c>
      <c r="C44" s="456">
        <v>0</v>
      </c>
      <c r="D44" s="456">
        <v>0</v>
      </c>
      <c r="E44" s="456">
        <v>0</v>
      </c>
      <c r="F44" s="456">
        <v>0</v>
      </c>
      <c r="G44" s="456">
        <v>0</v>
      </c>
      <c r="H44" s="456">
        <v>0</v>
      </c>
      <c r="I44" s="456">
        <v>0</v>
      </c>
      <c r="J44" s="456">
        <v>0</v>
      </c>
      <c r="K44" s="15"/>
    </row>
    <row r="45" spans="1:11">
      <c r="A45" s="452" t="s">
        <v>349</v>
      </c>
      <c r="B45" s="455">
        <v>0</v>
      </c>
      <c r="C45" s="456">
        <v>0</v>
      </c>
      <c r="D45" s="456">
        <v>0</v>
      </c>
      <c r="E45" s="456">
        <v>0</v>
      </c>
      <c r="F45" s="456">
        <v>0</v>
      </c>
      <c r="G45" s="456">
        <v>0</v>
      </c>
      <c r="H45" s="456">
        <v>0</v>
      </c>
      <c r="I45" s="456">
        <v>0</v>
      </c>
      <c r="J45" s="456">
        <v>0</v>
      </c>
      <c r="K45" s="15"/>
    </row>
    <row r="46" spans="1:11" ht="12.75" customHeight="1">
      <c r="A46" s="452" t="s">
        <v>353</v>
      </c>
      <c r="B46" s="455">
        <v>0.17044157805387136</v>
      </c>
      <c r="C46" s="456">
        <v>22.522340412036552</v>
      </c>
      <c r="D46" s="456">
        <v>4.7742371313325966</v>
      </c>
      <c r="E46" s="456">
        <v>13.90540210628364</v>
      </c>
      <c r="F46" s="456">
        <v>0</v>
      </c>
      <c r="G46" s="456">
        <v>0.19326408187346056</v>
      </c>
      <c r="H46" s="456">
        <v>19.548273813050329</v>
      </c>
      <c r="I46" s="456">
        <v>28.334881191052673</v>
      </c>
      <c r="J46" s="456">
        <v>8.0914885957037459</v>
      </c>
      <c r="K46" s="15"/>
    </row>
    <row r="47" spans="1:11">
      <c r="A47" s="452" t="s">
        <v>428</v>
      </c>
      <c r="B47" s="455">
        <v>0</v>
      </c>
      <c r="C47" s="456">
        <v>0</v>
      </c>
      <c r="D47" s="456">
        <v>0</v>
      </c>
      <c r="E47" s="456">
        <v>0</v>
      </c>
      <c r="F47" s="456">
        <v>0</v>
      </c>
      <c r="G47" s="456">
        <v>0</v>
      </c>
      <c r="H47" s="456">
        <v>0</v>
      </c>
      <c r="I47" s="456">
        <v>0</v>
      </c>
      <c r="J47" s="456">
        <v>0</v>
      </c>
      <c r="K47" s="15"/>
    </row>
    <row r="48" spans="1:11">
      <c r="A48" s="452" t="s">
        <v>429</v>
      </c>
      <c r="B48" s="455">
        <v>0</v>
      </c>
      <c r="C48" s="456">
        <v>0</v>
      </c>
      <c r="D48" s="456">
        <v>0</v>
      </c>
      <c r="E48" s="456">
        <v>0</v>
      </c>
      <c r="F48" s="456">
        <v>0</v>
      </c>
      <c r="G48" s="456">
        <v>0</v>
      </c>
      <c r="H48" s="456">
        <v>0</v>
      </c>
      <c r="I48" s="456">
        <v>0</v>
      </c>
      <c r="J48" s="456">
        <v>0</v>
      </c>
      <c r="K48" s="15"/>
    </row>
    <row r="49" spans="1:11">
      <c r="A49" s="452" t="s">
        <v>430</v>
      </c>
      <c r="B49" s="455">
        <v>0</v>
      </c>
      <c r="C49" s="456">
        <v>0</v>
      </c>
      <c r="D49" s="456">
        <v>0</v>
      </c>
      <c r="E49" s="456">
        <v>0</v>
      </c>
      <c r="F49" s="456">
        <v>0</v>
      </c>
      <c r="G49" s="456">
        <v>0</v>
      </c>
      <c r="H49" s="456">
        <v>0</v>
      </c>
      <c r="I49" s="456">
        <v>0</v>
      </c>
      <c r="J49" s="456">
        <v>0</v>
      </c>
      <c r="K49" s="15"/>
    </row>
    <row r="50" spans="1:11">
      <c r="A50" s="452" t="s">
        <v>431</v>
      </c>
      <c r="B50" s="455">
        <v>9.1823025569285287E-4</v>
      </c>
      <c r="C50" s="456">
        <v>0</v>
      </c>
      <c r="D50" s="456">
        <v>0</v>
      </c>
      <c r="E50" s="456">
        <v>0</v>
      </c>
      <c r="F50" s="456">
        <v>0</v>
      </c>
      <c r="G50" s="456">
        <v>0</v>
      </c>
      <c r="H50" s="456">
        <v>0</v>
      </c>
      <c r="I50" s="456">
        <v>0</v>
      </c>
      <c r="J50" s="456">
        <v>2.1186789480012277E-4</v>
      </c>
      <c r="K50" s="15"/>
    </row>
    <row r="51" spans="1:11" ht="3.15" customHeight="1">
      <c r="A51" s="452"/>
      <c r="B51" s="455"/>
      <c r="C51" s="456"/>
      <c r="D51" s="456"/>
      <c r="E51" s="456"/>
      <c r="F51" s="456"/>
      <c r="G51" s="456"/>
      <c r="H51" s="456"/>
      <c r="I51" s="456"/>
      <c r="J51" s="456"/>
      <c r="K51" s="15"/>
    </row>
    <row r="52" spans="1:11">
      <c r="A52" s="449" t="s">
        <v>436</v>
      </c>
      <c r="B52" s="457">
        <v>98.083937850007302</v>
      </c>
      <c r="C52" s="458">
        <v>9.7929530547415578</v>
      </c>
      <c r="D52" s="458">
        <v>65.178921436213997</v>
      </c>
      <c r="E52" s="458">
        <v>55.440337280900309</v>
      </c>
      <c r="F52" s="458">
        <v>100</v>
      </c>
      <c r="G52" s="458">
        <v>67.336366266147664</v>
      </c>
      <c r="H52" s="458">
        <v>7.4198663445340802</v>
      </c>
      <c r="I52" s="458">
        <v>0</v>
      </c>
      <c r="J52" s="458">
        <v>60.235584000857564</v>
      </c>
      <c r="K52" s="15"/>
    </row>
    <row r="53" spans="1:11">
      <c r="A53" s="452" t="s">
        <v>427</v>
      </c>
      <c r="B53" s="455">
        <v>10.374927477851582</v>
      </c>
      <c r="C53" s="456">
        <v>0</v>
      </c>
      <c r="D53" s="456">
        <v>0</v>
      </c>
      <c r="E53" s="456">
        <v>0</v>
      </c>
      <c r="F53" s="456">
        <v>99.810852185054188</v>
      </c>
      <c r="G53" s="456">
        <v>0</v>
      </c>
      <c r="H53" s="456">
        <v>0</v>
      </c>
      <c r="I53" s="456">
        <v>0</v>
      </c>
      <c r="J53" s="456">
        <v>17.310837425872379</v>
      </c>
      <c r="K53" s="15"/>
    </row>
    <row r="54" spans="1:11">
      <c r="A54" s="452" t="s">
        <v>353</v>
      </c>
      <c r="B54" s="455">
        <v>85.454435919209146</v>
      </c>
      <c r="C54" s="456">
        <v>9.7929530547415578</v>
      </c>
      <c r="D54" s="456">
        <v>62.165886185662522</v>
      </c>
      <c r="E54" s="456">
        <v>35.347421571044677</v>
      </c>
      <c r="F54" s="456">
        <v>0.18914781494581301</v>
      </c>
      <c r="G54" s="456">
        <v>67.336366266147664</v>
      </c>
      <c r="H54" s="456">
        <v>7.4198663445340802</v>
      </c>
      <c r="I54" s="456">
        <v>0</v>
      </c>
      <c r="J54" s="456">
        <v>41.599738407568829</v>
      </c>
      <c r="K54" s="15"/>
    </row>
    <row r="55" spans="1:11">
      <c r="A55" s="460" t="s">
        <v>437</v>
      </c>
      <c r="B55" s="455">
        <v>0</v>
      </c>
      <c r="C55" s="456">
        <v>0</v>
      </c>
      <c r="D55" s="456">
        <v>0</v>
      </c>
      <c r="E55" s="456">
        <v>0</v>
      </c>
      <c r="F55" s="456">
        <v>0</v>
      </c>
      <c r="G55" s="456">
        <v>0</v>
      </c>
      <c r="H55" s="456">
        <v>0</v>
      </c>
      <c r="I55" s="456">
        <v>0</v>
      </c>
      <c r="J55" s="456">
        <v>0</v>
      </c>
      <c r="K55" s="15"/>
    </row>
    <row r="56" spans="1:11">
      <c r="A56" s="460" t="s">
        <v>438</v>
      </c>
      <c r="B56" s="455">
        <v>85.454435919209146</v>
      </c>
      <c r="C56" s="456">
        <v>9.7929530547415578</v>
      </c>
      <c r="D56" s="456">
        <v>62.165886185662522</v>
      </c>
      <c r="E56" s="456">
        <v>35.347421571044677</v>
      </c>
      <c r="F56" s="456">
        <v>0.18914781494581301</v>
      </c>
      <c r="G56" s="456">
        <v>67.336366266147664</v>
      </c>
      <c r="H56" s="456">
        <v>7.4198663445340802</v>
      </c>
      <c r="I56" s="456">
        <v>0</v>
      </c>
      <c r="J56" s="456">
        <v>41.599738407568829</v>
      </c>
      <c r="K56" s="15"/>
    </row>
    <row r="57" spans="1:11">
      <c r="A57" s="461" t="s">
        <v>439</v>
      </c>
      <c r="B57" s="455">
        <v>4.4069926710889459E-4</v>
      </c>
      <c r="C57" s="456">
        <v>0</v>
      </c>
      <c r="D57" s="456">
        <v>6.7762059727581967</v>
      </c>
      <c r="E57" s="456">
        <v>0</v>
      </c>
      <c r="F57" s="456">
        <v>0</v>
      </c>
      <c r="G57" s="456">
        <v>66.65137221637157</v>
      </c>
      <c r="H57" s="456">
        <v>0</v>
      </c>
      <c r="I57" s="456">
        <v>0</v>
      </c>
      <c r="J57" s="456">
        <v>11.205342789572299</v>
      </c>
      <c r="K57" s="15"/>
    </row>
    <row r="58" spans="1:11">
      <c r="A58" s="452" t="s">
        <v>429</v>
      </c>
      <c r="B58" s="455">
        <v>0</v>
      </c>
      <c r="C58" s="456">
        <v>0</v>
      </c>
      <c r="D58" s="456">
        <v>0</v>
      </c>
      <c r="E58" s="456">
        <v>0</v>
      </c>
      <c r="F58" s="456">
        <v>0</v>
      </c>
      <c r="G58" s="456">
        <v>0</v>
      </c>
      <c r="H58" s="456">
        <v>0</v>
      </c>
      <c r="I58" s="456">
        <v>0</v>
      </c>
      <c r="J58" s="456">
        <v>0</v>
      </c>
      <c r="K58" s="15"/>
    </row>
    <row r="59" spans="1:11">
      <c r="A59" s="452" t="s">
        <v>431</v>
      </c>
      <c r="B59" s="455">
        <v>2.2545744529465725</v>
      </c>
      <c r="C59" s="456">
        <v>0</v>
      </c>
      <c r="D59" s="456">
        <v>3.0130352505514786</v>
      </c>
      <c r="E59" s="456">
        <v>20.092915709855632</v>
      </c>
      <c r="F59" s="456">
        <v>0</v>
      </c>
      <c r="G59" s="456">
        <v>0</v>
      </c>
      <c r="H59" s="456">
        <v>0</v>
      </c>
      <c r="I59" s="456">
        <v>0</v>
      </c>
      <c r="J59" s="456">
        <v>1.3250081674163494</v>
      </c>
      <c r="K59" s="15"/>
    </row>
    <row r="60" spans="1:11" ht="3.15" customHeight="1">
      <c r="A60" s="452"/>
      <c r="B60" s="455">
        <v>0</v>
      </c>
      <c r="C60" s="456">
        <v>0</v>
      </c>
      <c r="D60" s="456">
        <v>0</v>
      </c>
      <c r="E60" s="456">
        <v>0</v>
      </c>
      <c r="F60" s="456">
        <v>0</v>
      </c>
      <c r="G60" s="456">
        <v>0</v>
      </c>
      <c r="H60" s="456">
        <v>0</v>
      </c>
      <c r="I60" s="456">
        <v>0</v>
      </c>
      <c r="J60" s="456">
        <v>0</v>
      </c>
      <c r="K60" s="15"/>
    </row>
    <row r="61" spans="1:11">
      <c r="A61" s="449" t="s">
        <v>440</v>
      </c>
      <c r="B61" s="457">
        <v>1.5162163986631452</v>
      </c>
      <c r="C61" s="458">
        <v>2.7353074623759181E-3</v>
      </c>
      <c r="D61" s="458">
        <v>21.562713778899941</v>
      </c>
      <c r="E61" s="458">
        <v>0</v>
      </c>
      <c r="F61" s="458">
        <v>0</v>
      </c>
      <c r="G61" s="458">
        <v>0</v>
      </c>
      <c r="H61" s="458">
        <v>0</v>
      </c>
      <c r="I61" s="458">
        <v>0</v>
      </c>
      <c r="J61" s="458">
        <v>3.1353267004512282</v>
      </c>
      <c r="K61" s="15"/>
    </row>
    <row r="62" spans="1:11">
      <c r="A62" s="452" t="s">
        <v>353</v>
      </c>
      <c r="B62" s="455">
        <v>0.42402237995632702</v>
      </c>
      <c r="C62" s="456">
        <v>3.7087686751319693E-4</v>
      </c>
      <c r="D62" s="456">
        <v>0</v>
      </c>
      <c r="E62" s="456">
        <v>0</v>
      </c>
      <c r="F62" s="456">
        <v>0</v>
      </c>
      <c r="G62" s="456">
        <v>0</v>
      </c>
      <c r="H62" s="456">
        <v>0</v>
      </c>
      <c r="I62" s="456">
        <v>0</v>
      </c>
      <c r="J62" s="456">
        <v>9.7922755327367342E-2</v>
      </c>
      <c r="K62" s="15"/>
    </row>
    <row r="63" spans="1:11">
      <c r="A63" s="452" t="s">
        <v>441</v>
      </c>
      <c r="B63" s="455">
        <v>1.092194018706818</v>
      </c>
      <c r="C63" s="456">
        <v>1.7337182934628909E-3</v>
      </c>
      <c r="D63" s="456">
        <v>21.562713778899941</v>
      </c>
      <c r="E63" s="456">
        <v>0</v>
      </c>
      <c r="F63" s="456">
        <v>0</v>
      </c>
      <c r="G63" s="456">
        <v>0</v>
      </c>
      <c r="H63" s="456">
        <v>0</v>
      </c>
      <c r="I63" s="456">
        <v>0</v>
      </c>
      <c r="J63" s="456">
        <v>3.0372578050937902</v>
      </c>
      <c r="K63" s="15"/>
    </row>
    <row r="64" spans="1:11">
      <c r="A64" s="452" t="s">
        <v>431</v>
      </c>
      <c r="B64" s="455">
        <v>0</v>
      </c>
      <c r="C64" s="456">
        <v>6.307123013998304E-4</v>
      </c>
      <c r="D64" s="456">
        <v>0</v>
      </c>
      <c r="E64" s="456">
        <v>0</v>
      </c>
      <c r="F64" s="456">
        <v>0</v>
      </c>
      <c r="G64" s="456">
        <v>0</v>
      </c>
      <c r="H64" s="456">
        <v>0</v>
      </c>
      <c r="I64" s="456">
        <v>0</v>
      </c>
      <c r="J64" s="456">
        <v>1.4614003007076904E-4</v>
      </c>
      <c r="K64" s="15"/>
    </row>
    <row r="65" spans="1:11" ht="4.6500000000000004" customHeight="1">
      <c r="A65" s="462"/>
      <c r="B65" s="463"/>
      <c r="C65" s="15"/>
      <c r="D65" s="15"/>
      <c r="E65" s="15"/>
      <c r="F65" s="15"/>
      <c r="G65" s="15"/>
      <c r="H65" s="15"/>
      <c r="I65" s="15"/>
      <c r="J65" s="15"/>
      <c r="K65" s="15"/>
    </row>
    <row r="66" spans="1:11" s="76" customFormat="1" ht="24.75" customHeight="1">
      <c r="A66" s="464" t="s">
        <v>442</v>
      </c>
      <c r="B66" s="465">
        <v>2331061.2852600003</v>
      </c>
      <c r="C66" s="466">
        <v>2340873.9558800003</v>
      </c>
      <c r="D66" s="466">
        <v>1304783.0904999999</v>
      </c>
      <c r="E66" s="466">
        <v>208995.75141999999</v>
      </c>
      <c r="F66" s="466">
        <v>1509882.76593</v>
      </c>
      <c r="G66" s="466">
        <v>1565795.3617999998</v>
      </c>
      <c r="H66" s="466">
        <v>529343.46316000004</v>
      </c>
      <c r="I66" s="466">
        <v>312026.71966</v>
      </c>
      <c r="J66" s="466">
        <v>10102762.393610001</v>
      </c>
      <c r="K66" s="21"/>
    </row>
    <row r="67" spans="1:11" ht="6" customHeight="1" thickBot="1">
      <c r="A67" s="467"/>
      <c r="B67" s="23"/>
      <c r="C67" s="23"/>
      <c r="D67" s="23"/>
      <c r="E67" s="23"/>
      <c r="F67" s="23"/>
      <c r="G67" s="23"/>
      <c r="H67" s="23"/>
      <c r="I67" s="23"/>
      <c r="J67" s="23"/>
      <c r="K67" s="15"/>
    </row>
    <row r="68" spans="1:11">
      <c r="A68" s="15" t="s">
        <v>387</v>
      </c>
      <c r="B68" s="15"/>
      <c r="C68" s="15"/>
      <c r="D68" s="15"/>
      <c r="E68" s="15"/>
      <c r="F68" s="15"/>
      <c r="G68" s="15"/>
      <c r="H68" s="15"/>
      <c r="I68" s="15"/>
      <c r="J68" s="15"/>
      <c r="K68" s="15"/>
    </row>
    <row r="69" spans="1:11">
      <c r="A69" s="15" t="s">
        <v>443</v>
      </c>
      <c r="B69" s="15"/>
      <c r="C69" s="15"/>
      <c r="D69" s="15"/>
      <c r="E69" s="15"/>
      <c r="F69" s="15"/>
      <c r="G69" s="15"/>
      <c r="H69" s="15"/>
      <c r="I69" s="15"/>
      <c r="J69" s="15"/>
      <c r="K69" s="15"/>
    </row>
    <row r="70" spans="1:11">
      <c r="A70" s="15" t="s">
        <v>444</v>
      </c>
      <c r="B70" s="468"/>
      <c r="C70" s="468"/>
      <c r="D70" s="468"/>
      <c r="E70" s="468"/>
      <c r="F70" s="468"/>
      <c r="G70" s="468"/>
      <c r="H70" s="468"/>
      <c r="I70" s="468"/>
      <c r="J70" s="468"/>
      <c r="K70" s="15"/>
    </row>
    <row r="71" spans="1:11" ht="13.8">
      <c r="A71" s="469" t="s">
        <v>445</v>
      </c>
      <c r="B71" s="468"/>
      <c r="C71" s="468"/>
      <c r="D71" s="468"/>
      <c r="E71" s="468"/>
      <c r="F71" s="468"/>
      <c r="G71" s="468"/>
      <c r="H71" s="468"/>
      <c r="I71" s="468"/>
      <c r="J71" s="468"/>
      <c r="K71" s="15"/>
    </row>
    <row r="72" spans="1:11">
      <c r="A72" s="26" t="s">
        <v>357</v>
      </c>
      <c r="B72" s="15"/>
      <c r="C72" s="15"/>
      <c r="D72" s="15"/>
      <c r="E72" s="15"/>
      <c r="F72" s="15"/>
      <c r="G72" s="470"/>
      <c r="H72" s="470"/>
      <c r="I72" s="470"/>
      <c r="J72" s="470"/>
      <c r="K72" s="15"/>
    </row>
    <row r="73" spans="1:11">
      <c r="A73" s="471" t="s">
        <v>326</v>
      </c>
      <c r="B73" s="471"/>
      <c r="C73" s="471"/>
      <c r="D73" s="471"/>
      <c r="E73" s="471"/>
      <c r="F73" s="471"/>
      <c r="G73" s="471"/>
      <c r="H73" s="471"/>
      <c r="I73" s="471"/>
      <c r="J73" s="471"/>
      <c r="K73" s="15"/>
    </row>
    <row r="74" spans="1:11">
      <c r="A74" s="471"/>
      <c r="B74" s="471"/>
      <c r="C74" s="471"/>
      <c r="D74" s="471"/>
      <c r="E74" s="471"/>
      <c r="F74" s="471"/>
      <c r="G74" s="471"/>
      <c r="H74" s="471"/>
      <c r="I74" s="471"/>
      <c r="J74" s="471"/>
      <c r="K74" s="15"/>
    </row>
    <row r="75" spans="1:11">
      <c r="A75" s="471"/>
      <c r="B75" s="471"/>
      <c r="C75" s="471"/>
      <c r="D75" s="471"/>
      <c r="E75" s="471"/>
      <c r="F75" s="471"/>
      <c r="G75" s="471"/>
      <c r="H75" s="471"/>
      <c r="I75" s="471"/>
      <c r="J75" s="471"/>
      <c r="K75" s="15"/>
    </row>
    <row r="76" spans="1:11">
      <c r="A76" s="472"/>
      <c r="B76" s="473"/>
      <c r="C76" s="473"/>
      <c r="D76" s="473"/>
      <c r="E76" s="473"/>
      <c r="F76" s="473"/>
      <c r="G76" s="473"/>
      <c r="H76" s="473"/>
      <c r="I76" s="473"/>
      <c r="J76" s="473"/>
      <c r="K76" s="15"/>
    </row>
    <row r="77" spans="1:11">
      <c r="B77" s="474"/>
      <c r="C77" s="474"/>
      <c r="D77" s="474"/>
      <c r="E77" s="474"/>
      <c r="F77" s="474"/>
      <c r="G77" s="474"/>
      <c r="H77" s="474"/>
      <c r="I77" s="474"/>
      <c r="J77" s="474"/>
    </row>
  </sheetData>
  <mergeCells count="4">
    <mergeCell ref="A2:J2"/>
    <mergeCell ref="A3:J3"/>
    <mergeCell ref="A4:J4"/>
    <mergeCell ref="A73:J75"/>
  </mergeCells>
  <hyperlinks>
    <hyperlink ref="A71" r:id="rId1" xr:uid="{21EBF3DF-FE48-406E-8532-FE8971314DB9}"/>
    <hyperlink ref="A1" location="Índice!A1" display="Volver al Índice" xr:uid="{BAE8F00E-E604-4AE8-8ED0-6CCE344B4D8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5E85-5A7C-4F37-8A13-7E9337FDEFC1}">
  <dimension ref="A1:N23"/>
  <sheetViews>
    <sheetView showGridLines="0" zoomScaleNormal="75" workbookViewId="0"/>
  </sheetViews>
  <sheetFormatPr baseColWidth="10" defaultRowHeight="13.2"/>
  <cols>
    <col min="1" max="1" width="35.44140625" style="7" customWidth="1"/>
    <col min="2" max="10" width="11.44140625" style="7" customWidth="1"/>
    <col min="11" max="11" width="17.109375" style="7" customWidth="1"/>
    <col min="12" max="12" width="14" style="7" customWidth="1"/>
    <col min="13" max="13" width="11.5546875" style="7"/>
    <col min="14" max="14" width="12.44140625" style="7" customWidth="1"/>
    <col min="15" max="16384" width="11.5546875" style="7"/>
  </cols>
  <sheetData>
    <row r="1" spans="1:14" s="98" customFormat="1" ht="20.100000000000001" customHeight="1">
      <c r="A1" s="1194" t="s">
        <v>1028</v>
      </c>
      <c r="B1" s="68"/>
      <c r="C1" s="68"/>
      <c r="D1" s="68"/>
      <c r="E1" s="68"/>
      <c r="F1" s="68"/>
      <c r="G1" s="68"/>
      <c r="H1" s="68"/>
      <c r="I1" s="68"/>
      <c r="J1" s="68"/>
      <c r="K1" s="68"/>
    </row>
    <row r="2" spans="1:14" s="99" customFormat="1" ht="24" customHeight="1">
      <c r="A2" s="361" t="s">
        <v>446</v>
      </c>
      <c r="B2" s="361"/>
      <c r="C2" s="361"/>
      <c r="D2" s="361"/>
      <c r="E2" s="361"/>
      <c r="F2" s="361"/>
      <c r="G2" s="361"/>
      <c r="H2" s="361"/>
      <c r="I2" s="361"/>
      <c r="J2" s="361"/>
      <c r="K2" s="361"/>
      <c r="L2" s="475"/>
      <c r="M2" s="475"/>
      <c r="N2" s="475"/>
    </row>
    <row r="3" spans="1:14" s="98" customFormat="1" ht="20.100000000000001" customHeight="1">
      <c r="A3" s="100">
        <v>45716</v>
      </c>
      <c r="B3" s="100"/>
      <c r="C3" s="100"/>
      <c r="D3" s="100"/>
      <c r="E3" s="100"/>
      <c r="F3" s="100"/>
      <c r="G3" s="100"/>
      <c r="H3" s="100"/>
      <c r="I3" s="100"/>
      <c r="J3" s="100"/>
      <c r="K3" s="100"/>
      <c r="L3" s="476"/>
      <c r="M3" s="476"/>
      <c r="N3" s="476"/>
    </row>
    <row r="4" spans="1:14" s="105" customFormat="1" ht="20.100000000000001" customHeight="1">
      <c r="A4" s="203" t="s">
        <v>63</v>
      </c>
      <c r="B4" s="203"/>
      <c r="C4" s="203"/>
      <c r="D4" s="203"/>
      <c r="E4" s="203"/>
      <c r="F4" s="203"/>
      <c r="G4" s="203"/>
      <c r="H4" s="203"/>
      <c r="I4" s="203"/>
      <c r="J4" s="203"/>
      <c r="K4" s="203"/>
      <c r="L4" s="477"/>
      <c r="M4" s="477"/>
      <c r="N4" s="477"/>
    </row>
    <row r="5" spans="1:14" ht="6.75" customHeight="1" thickBot="1">
      <c r="A5" s="478"/>
    </row>
    <row r="6" spans="1:14" s="30" customFormat="1" ht="60" customHeight="1">
      <c r="A6" s="182" t="s">
        <v>1</v>
      </c>
      <c r="B6" s="432" t="s">
        <v>447</v>
      </c>
      <c r="C6" s="432" t="s">
        <v>352</v>
      </c>
      <c r="D6" s="432" t="s">
        <v>448</v>
      </c>
      <c r="E6" s="479" t="s">
        <v>353</v>
      </c>
      <c r="F6" s="432" t="s">
        <v>449</v>
      </c>
      <c r="G6" s="432" t="s">
        <v>428</v>
      </c>
      <c r="H6" s="432" t="s">
        <v>450</v>
      </c>
      <c r="I6" s="432" t="s">
        <v>451</v>
      </c>
      <c r="J6" s="432" t="s">
        <v>452</v>
      </c>
      <c r="K6" s="182" t="s">
        <v>453</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480">
        <v>1.0724728758042928E-6</v>
      </c>
      <c r="C8" s="480">
        <v>10.374927487159566</v>
      </c>
      <c r="D8" s="480" t="s">
        <v>66</v>
      </c>
      <c r="E8" s="480">
        <v>85.853363439134114</v>
      </c>
      <c r="F8" s="480">
        <v>1.5162163786697695</v>
      </c>
      <c r="G8" s="480" t="s">
        <v>66</v>
      </c>
      <c r="H8" s="480" t="s">
        <v>66</v>
      </c>
      <c r="I8" s="480" t="s">
        <v>66</v>
      </c>
      <c r="J8" s="480">
        <v>2.2554916225636763</v>
      </c>
      <c r="K8" s="481">
        <v>2331061.2850000001</v>
      </c>
      <c r="L8" s="482"/>
    </row>
    <row r="9" spans="1:14" s="21" customFormat="1" ht="20.100000000000001" customHeight="1">
      <c r="A9" s="21" t="s">
        <v>29</v>
      </c>
      <c r="B9" s="480" t="s">
        <v>66</v>
      </c>
      <c r="C9" s="480" t="s">
        <v>66</v>
      </c>
      <c r="D9" s="480" t="s">
        <v>66</v>
      </c>
      <c r="E9" s="480">
        <v>99.997264739527594</v>
      </c>
      <c r="F9" s="480">
        <v>2.7353031914954173E-3</v>
      </c>
      <c r="G9" s="480" t="s">
        <v>66</v>
      </c>
      <c r="H9" s="480" t="s">
        <v>66</v>
      </c>
      <c r="I9" s="480" t="s">
        <v>66</v>
      </c>
      <c r="J9" s="480">
        <v>-4.2719083657094607E-8</v>
      </c>
      <c r="K9" s="481">
        <v>2340873.9550000001</v>
      </c>
      <c r="L9" s="482"/>
    </row>
    <row r="10" spans="1:14" s="21" customFormat="1" ht="20.100000000000001" customHeight="1">
      <c r="A10" s="21" t="s">
        <v>30</v>
      </c>
      <c r="B10" s="480" t="s">
        <v>66</v>
      </c>
      <c r="C10" s="480" t="s">
        <v>66</v>
      </c>
      <c r="D10" s="480" t="s">
        <v>66</v>
      </c>
      <c r="E10" s="480">
        <v>75.42425101477977</v>
      </c>
      <c r="F10" s="480">
        <v>21.562713768769026</v>
      </c>
      <c r="G10" s="480" t="s">
        <v>66</v>
      </c>
      <c r="H10" s="480" t="s">
        <v>66</v>
      </c>
      <c r="I10" s="480" t="s">
        <v>66</v>
      </c>
      <c r="J10" s="480">
        <v>3.0130352164511942</v>
      </c>
      <c r="K10" s="481">
        <v>1304783.0900000001</v>
      </c>
      <c r="L10" s="482"/>
    </row>
    <row r="11" spans="1:14" s="21" customFormat="1" ht="20.100000000000001" customHeight="1">
      <c r="A11" s="21" t="s">
        <v>31</v>
      </c>
      <c r="B11" s="480" t="s">
        <v>66</v>
      </c>
      <c r="C11" s="480" t="s">
        <v>66</v>
      </c>
      <c r="D11" s="480" t="s">
        <v>66</v>
      </c>
      <c r="E11" s="480">
        <v>79.907084331106802</v>
      </c>
      <c r="F11" s="480" t="s">
        <v>66</v>
      </c>
      <c r="G11" s="480" t="s">
        <v>66</v>
      </c>
      <c r="H11" s="480" t="s">
        <v>66</v>
      </c>
      <c r="I11" s="480" t="s">
        <v>66</v>
      </c>
      <c r="J11" s="480">
        <v>20.092915668893191</v>
      </c>
      <c r="K11" s="481">
        <v>208995.75099999999</v>
      </c>
      <c r="L11" s="482"/>
    </row>
    <row r="12" spans="1:14" s="21" customFormat="1" ht="20.100000000000001" customHeight="1">
      <c r="A12" s="21" t="s">
        <v>32</v>
      </c>
      <c r="B12" s="480" t="s">
        <v>66</v>
      </c>
      <c r="C12" s="480">
        <v>99.810852268387876</v>
      </c>
      <c r="D12" s="480" t="s">
        <v>66</v>
      </c>
      <c r="E12" s="480">
        <v>0.18914779784243713</v>
      </c>
      <c r="F12" s="480" t="s">
        <v>66</v>
      </c>
      <c r="G12" s="480" t="s">
        <v>66</v>
      </c>
      <c r="H12" s="480" t="s">
        <v>66</v>
      </c>
      <c r="I12" s="480" t="s">
        <v>66</v>
      </c>
      <c r="J12" s="480">
        <v>-6.6230308599862854E-8</v>
      </c>
      <c r="K12" s="481">
        <v>1509882.7649999999</v>
      </c>
      <c r="L12" s="482"/>
    </row>
    <row r="13" spans="1:14" s="21" customFormat="1" ht="20.100000000000001" customHeight="1">
      <c r="A13" s="85" t="s">
        <v>33</v>
      </c>
      <c r="B13" s="480" t="s">
        <v>66</v>
      </c>
      <c r="C13" s="480" t="s">
        <v>66</v>
      </c>
      <c r="D13" s="480" t="s">
        <v>66</v>
      </c>
      <c r="E13" s="480">
        <v>98.173096132962669</v>
      </c>
      <c r="F13" s="480" t="s">
        <v>66</v>
      </c>
      <c r="G13" s="480" t="s">
        <v>66</v>
      </c>
      <c r="H13" s="480">
        <v>1.8269039309026285</v>
      </c>
      <c r="I13" s="480" t="s">
        <v>66</v>
      </c>
      <c r="J13" s="480">
        <v>-6.3865298665194156E-8</v>
      </c>
      <c r="K13" s="481">
        <v>1565795.361</v>
      </c>
      <c r="L13" s="482"/>
    </row>
    <row r="14" spans="1:14" s="21" customFormat="1" ht="20.100000000000001" customHeight="1">
      <c r="A14" s="85" t="s">
        <v>34</v>
      </c>
      <c r="B14" s="480" t="s">
        <v>66</v>
      </c>
      <c r="C14" s="480" t="s">
        <v>66</v>
      </c>
      <c r="D14" s="480" t="s">
        <v>66</v>
      </c>
      <c r="E14" s="480">
        <v>99.744447207804669</v>
      </c>
      <c r="F14" s="480" t="s">
        <v>66</v>
      </c>
      <c r="G14" s="480">
        <v>0.25555279219533877</v>
      </c>
      <c r="H14" s="480" t="s">
        <v>66</v>
      </c>
      <c r="I14" s="480" t="s">
        <v>66</v>
      </c>
      <c r="J14" s="480">
        <v>-4.0376668430991495E-15</v>
      </c>
      <c r="K14" s="481">
        <v>529343.46299999999</v>
      </c>
      <c r="L14" s="482"/>
    </row>
    <row r="15" spans="1:14" s="21" customFormat="1" ht="20.100000000000001" customHeight="1">
      <c r="A15" s="85" t="s">
        <v>35</v>
      </c>
      <c r="B15" s="480" t="s">
        <v>66</v>
      </c>
      <c r="C15" s="480" t="s">
        <v>66</v>
      </c>
      <c r="D15" s="480" t="s">
        <v>66</v>
      </c>
      <c r="E15" s="480">
        <v>100.00000032048537</v>
      </c>
      <c r="F15" s="480" t="s">
        <v>66</v>
      </c>
      <c r="G15" s="480" t="s">
        <v>66</v>
      </c>
      <c r="H15" s="480" t="s">
        <v>66</v>
      </c>
      <c r="I15" s="480" t="s">
        <v>66</v>
      </c>
      <c r="J15" s="480">
        <v>-3.2048537141134717E-7</v>
      </c>
      <c r="K15" s="481">
        <v>312026.71899999998</v>
      </c>
      <c r="L15" s="482"/>
    </row>
    <row r="16" spans="1:14" s="93" customFormat="1" ht="27" customHeight="1" thickBot="1">
      <c r="A16" s="90" t="s">
        <v>36</v>
      </c>
      <c r="B16" s="483">
        <v>2.4745707201052532E-7</v>
      </c>
      <c r="C16" s="483">
        <v>17.310837438918607</v>
      </c>
      <c r="D16" s="483" t="s">
        <v>66</v>
      </c>
      <c r="E16" s="483">
        <v>77.93207985939101</v>
      </c>
      <c r="F16" s="483">
        <v>3.135326693864303</v>
      </c>
      <c r="G16" s="483">
        <v>1.3389921963055286E-2</v>
      </c>
      <c r="H16" s="483">
        <v>0.28314609310366512</v>
      </c>
      <c r="I16" s="483" t="s">
        <v>66</v>
      </c>
      <c r="J16" s="483">
        <v>1.3252197453022811</v>
      </c>
      <c r="K16" s="114">
        <v>10102762.389</v>
      </c>
      <c r="L16" s="482"/>
    </row>
    <row r="17" spans="1:12" s="8" customFormat="1" ht="7.5" customHeight="1">
      <c r="A17" s="484"/>
      <c r="B17" s="118"/>
      <c r="C17" s="118"/>
      <c r="D17" s="118"/>
      <c r="E17" s="118"/>
      <c r="F17" s="118"/>
      <c r="G17" s="118"/>
      <c r="H17" s="118"/>
      <c r="I17" s="118"/>
      <c r="J17" s="119"/>
      <c r="K17" s="398"/>
      <c r="L17" s="409"/>
    </row>
    <row r="18" spans="1:12" s="123" customFormat="1" ht="11.25" customHeight="1">
      <c r="A18" s="26" t="s">
        <v>454</v>
      </c>
      <c r="B18" s="15"/>
      <c r="C18" s="15"/>
      <c r="D18" s="15"/>
      <c r="E18" s="15"/>
      <c r="F18" s="15"/>
      <c r="G18" s="15"/>
      <c r="H18" s="15"/>
      <c r="I18" s="15"/>
      <c r="J18" s="15"/>
      <c r="K18" s="140"/>
    </row>
    <row r="19" spans="1:12" s="123" customFormat="1" ht="13.65" customHeight="1">
      <c r="A19" s="26" t="s">
        <v>455</v>
      </c>
      <c r="B19" s="15"/>
      <c r="C19" s="15"/>
      <c r="D19" s="15"/>
      <c r="E19" s="15"/>
      <c r="F19" s="15"/>
      <c r="G19" s="15"/>
      <c r="H19" s="15"/>
      <c r="I19" s="15"/>
      <c r="J19" s="15"/>
      <c r="K19" s="140"/>
    </row>
    <row r="20" spans="1:12">
      <c r="A20" s="26" t="s">
        <v>456</v>
      </c>
      <c r="B20" s="15"/>
      <c r="C20" s="15"/>
      <c r="D20" s="15"/>
      <c r="E20" s="15"/>
      <c r="F20" s="15"/>
      <c r="G20" s="15"/>
      <c r="H20" s="15"/>
      <c r="I20" s="15"/>
      <c r="J20" s="15"/>
      <c r="K20" s="140"/>
    </row>
    <row r="21" spans="1:12">
      <c r="A21" s="26" t="s">
        <v>457</v>
      </c>
      <c r="B21" s="15"/>
      <c r="C21" s="15"/>
      <c r="D21" s="15"/>
      <c r="E21" s="15"/>
      <c r="F21" s="15"/>
      <c r="G21" s="15"/>
      <c r="H21" s="15"/>
      <c r="I21" s="15"/>
      <c r="J21" s="15"/>
      <c r="K21" s="140"/>
    </row>
    <row r="22" spans="1:12">
      <c r="A22" s="139" t="s">
        <v>357</v>
      </c>
      <c r="B22" s="15"/>
      <c r="C22" s="15"/>
      <c r="D22" s="15"/>
      <c r="E22" s="15"/>
      <c r="F22" s="15"/>
      <c r="G22" s="15"/>
      <c r="H22" s="15"/>
      <c r="I22" s="15"/>
      <c r="J22" s="15"/>
      <c r="K22" s="140"/>
    </row>
    <row r="23" spans="1:12">
      <c r="A23" s="95"/>
      <c r="B23" s="15"/>
      <c r="C23" s="15"/>
      <c r="D23" s="15"/>
      <c r="E23" s="15"/>
      <c r="F23" s="15"/>
      <c r="G23" s="15"/>
      <c r="H23" s="15"/>
      <c r="I23" s="15"/>
      <c r="J23" s="15"/>
      <c r="K23" s="140"/>
    </row>
  </sheetData>
  <hyperlinks>
    <hyperlink ref="A1" location="Índice!A1" display="Volver al Índice" xr:uid="{B33BACE3-11CA-4094-B445-FDC7804566E9}"/>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E5D-0C03-4D8F-B71A-D979AE3459E8}">
  <dimension ref="A1:AD276"/>
  <sheetViews>
    <sheetView showGridLines="0" zoomScaleNormal="100" workbookViewId="0"/>
  </sheetViews>
  <sheetFormatPr baseColWidth="10" defaultRowHeight="13.2"/>
  <cols>
    <col min="1" max="1" width="45.109375" style="7" customWidth="1"/>
    <col min="2" max="6" width="15.44140625" style="7" customWidth="1"/>
    <col min="7" max="7" width="18.44140625" style="7" customWidth="1"/>
    <col min="8" max="16384" width="11.5546875" style="7"/>
  </cols>
  <sheetData>
    <row r="1" spans="1:30" s="486" customFormat="1" ht="18" customHeight="1">
      <c r="A1" s="1194" t="s">
        <v>1028</v>
      </c>
      <c r="B1" s="485"/>
      <c r="C1" s="485"/>
      <c r="D1" s="485"/>
      <c r="E1" s="485"/>
      <c r="F1" s="485"/>
      <c r="G1" s="485"/>
    </row>
    <row r="2" spans="1:30" s="385" customFormat="1" ht="25.2" customHeight="1">
      <c r="A2" s="361" t="s">
        <v>458</v>
      </c>
      <c r="B2" s="361"/>
      <c r="C2" s="361"/>
      <c r="D2" s="361"/>
      <c r="E2" s="361"/>
      <c r="F2" s="361"/>
      <c r="G2" s="361"/>
    </row>
    <row r="3" spans="1:30" s="487" customFormat="1" ht="18" customHeight="1">
      <c r="A3" s="100">
        <v>45716</v>
      </c>
      <c r="B3" s="100"/>
      <c r="C3" s="100"/>
      <c r="D3" s="100"/>
      <c r="E3" s="100"/>
      <c r="F3" s="100"/>
      <c r="G3" s="100"/>
    </row>
    <row r="4" spans="1:30" s="105" customFormat="1" ht="18" customHeight="1">
      <c r="A4" s="203" t="s">
        <v>63</v>
      </c>
      <c r="B4" s="203"/>
      <c r="C4" s="203"/>
      <c r="D4" s="203"/>
      <c r="E4" s="203"/>
      <c r="F4" s="203"/>
      <c r="G4" s="203"/>
    </row>
    <row r="5" spans="1:30" ht="7.5" customHeight="1" thickBot="1">
      <c r="A5" s="488"/>
      <c r="B5" s="488"/>
      <c r="C5" s="488"/>
    </row>
    <row r="6" spans="1:30" ht="27" customHeight="1">
      <c r="A6" s="208" t="s">
        <v>1</v>
      </c>
      <c r="B6" s="209" t="s">
        <v>459</v>
      </c>
      <c r="C6" s="209" t="s">
        <v>460</v>
      </c>
      <c r="D6" s="209" t="s">
        <v>461</v>
      </c>
      <c r="E6" s="209" t="s">
        <v>462</v>
      </c>
      <c r="F6" s="209" t="s">
        <v>463</v>
      </c>
      <c r="G6" s="208" t="s">
        <v>464</v>
      </c>
      <c r="H6" s="488"/>
      <c r="I6" s="488"/>
      <c r="J6" s="488"/>
      <c r="K6" s="488"/>
      <c r="L6" s="488"/>
      <c r="M6" s="488"/>
      <c r="N6" s="488"/>
      <c r="O6" s="488"/>
      <c r="P6" s="488"/>
      <c r="Q6" s="488"/>
      <c r="R6" s="488"/>
      <c r="S6" s="488"/>
      <c r="T6" s="488"/>
      <c r="U6" s="488"/>
      <c r="V6" s="488"/>
      <c r="W6" s="488"/>
      <c r="X6" s="488"/>
      <c r="Y6" s="488"/>
      <c r="Z6" s="488"/>
      <c r="AA6" s="488"/>
      <c r="AB6" s="488"/>
      <c r="AC6" s="488"/>
      <c r="AD6" s="488"/>
    </row>
    <row r="7" spans="1:30" ht="39.15" customHeight="1">
      <c r="A7" s="211"/>
      <c r="B7" s="212"/>
      <c r="C7" s="212"/>
      <c r="D7" s="212"/>
      <c r="E7" s="212"/>
      <c r="F7" s="212"/>
      <c r="G7" s="211"/>
      <c r="H7" s="488"/>
      <c r="I7" s="488"/>
      <c r="J7" s="488"/>
      <c r="K7" s="488"/>
      <c r="L7" s="488"/>
      <c r="M7" s="488"/>
      <c r="N7" s="488"/>
      <c r="O7" s="488"/>
      <c r="P7" s="488"/>
      <c r="Q7" s="488"/>
      <c r="R7" s="488"/>
      <c r="S7" s="488"/>
      <c r="T7" s="488"/>
      <c r="U7" s="488"/>
      <c r="V7" s="488"/>
      <c r="W7" s="488"/>
      <c r="X7" s="488"/>
      <c r="Y7" s="488"/>
      <c r="Z7" s="488"/>
      <c r="AA7" s="488"/>
      <c r="AB7" s="488"/>
      <c r="AC7" s="488"/>
      <c r="AD7" s="488"/>
    </row>
    <row r="8" spans="1:30" ht="3.15" customHeight="1">
      <c r="A8" s="489"/>
      <c r="B8" s="490"/>
      <c r="C8" s="490"/>
      <c r="D8" s="490"/>
      <c r="E8" s="490"/>
      <c r="F8" s="490"/>
      <c r="G8" s="110"/>
      <c r="H8" s="488"/>
      <c r="I8" s="488"/>
      <c r="J8" s="488"/>
      <c r="K8" s="488"/>
      <c r="L8" s="488"/>
      <c r="M8" s="488"/>
      <c r="N8" s="488"/>
      <c r="O8" s="488"/>
      <c r="P8" s="488"/>
      <c r="Q8" s="488"/>
      <c r="R8" s="488"/>
      <c r="S8" s="488"/>
      <c r="T8" s="488"/>
      <c r="U8" s="488"/>
      <c r="V8" s="488"/>
      <c r="W8" s="488"/>
      <c r="X8" s="488"/>
      <c r="Y8" s="488"/>
      <c r="Z8" s="488"/>
      <c r="AA8" s="488"/>
      <c r="AB8" s="488"/>
      <c r="AC8" s="488"/>
      <c r="AD8" s="488"/>
    </row>
    <row r="9" spans="1:30" s="21" customFormat="1" ht="6" customHeight="1">
      <c r="A9" s="85"/>
      <c r="B9" s="491"/>
      <c r="C9" s="491"/>
      <c r="D9" s="491"/>
      <c r="E9" s="491"/>
      <c r="F9" s="491"/>
      <c r="G9" s="492"/>
      <c r="H9" s="493"/>
      <c r="I9" s="493"/>
      <c r="J9" s="493"/>
      <c r="K9" s="493"/>
      <c r="L9" s="493"/>
      <c r="M9" s="493"/>
      <c r="N9" s="494"/>
      <c r="O9" s="494"/>
    </row>
    <row r="10" spans="1:30" s="21" customFormat="1" ht="20.100000000000001" customHeight="1">
      <c r="A10" s="85" t="s">
        <v>28</v>
      </c>
      <c r="B10" s="495" t="s">
        <v>66</v>
      </c>
      <c r="C10" s="495" t="s">
        <v>66</v>
      </c>
      <c r="D10" s="495" t="s">
        <v>66</v>
      </c>
      <c r="E10" s="495" t="s">
        <v>66</v>
      </c>
      <c r="F10" s="495">
        <v>100</v>
      </c>
      <c r="G10" s="496">
        <v>992323.201</v>
      </c>
      <c r="H10" s="493"/>
      <c r="I10" s="493"/>
      <c r="J10" s="493"/>
      <c r="K10" s="493"/>
      <c r="L10" s="493"/>
      <c r="M10" s="493"/>
      <c r="N10" s="494"/>
      <c r="O10" s="494"/>
    </row>
    <row r="11" spans="1:30" s="21" customFormat="1" ht="20.100000000000001" customHeight="1">
      <c r="A11" s="21" t="s">
        <v>29</v>
      </c>
      <c r="B11" s="495" t="s">
        <v>66</v>
      </c>
      <c r="C11" s="495" t="s">
        <v>66</v>
      </c>
      <c r="D11" s="495" t="s">
        <v>66</v>
      </c>
      <c r="E11" s="495" t="s">
        <v>66</v>
      </c>
      <c r="F11" s="495">
        <v>100</v>
      </c>
      <c r="G11" s="496">
        <v>65.316000000000003</v>
      </c>
      <c r="H11" s="493"/>
      <c r="I11" s="493"/>
      <c r="J11" s="493"/>
      <c r="K11" s="493"/>
      <c r="L11" s="493"/>
      <c r="M11" s="493"/>
      <c r="N11" s="494"/>
      <c r="O11" s="494"/>
    </row>
    <row r="12" spans="1:30" s="21" customFormat="1" ht="20.100000000000001" customHeight="1">
      <c r="A12" s="21" t="s">
        <v>30</v>
      </c>
      <c r="B12" s="495" t="s">
        <v>66</v>
      </c>
      <c r="C12" s="495">
        <v>99.035486053510297</v>
      </c>
      <c r="D12" s="495" t="s">
        <v>66</v>
      </c>
      <c r="E12" s="495" t="s">
        <v>66</v>
      </c>
      <c r="F12" s="495">
        <v>0.96451394648970379</v>
      </c>
      <c r="G12" s="496">
        <v>10179.013000000001</v>
      </c>
      <c r="H12" s="493"/>
      <c r="I12" s="493"/>
      <c r="J12" s="493"/>
      <c r="K12" s="493"/>
      <c r="L12" s="493"/>
      <c r="M12" s="493"/>
      <c r="N12" s="494"/>
      <c r="O12" s="494"/>
    </row>
    <row r="13" spans="1:30" s="21" customFormat="1" ht="20.100000000000001" customHeight="1">
      <c r="A13" s="21" t="s">
        <v>31</v>
      </c>
      <c r="B13" s="495" t="s">
        <v>66</v>
      </c>
      <c r="C13" s="495" t="s">
        <v>66</v>
      </c>
      <c r="D13" s="495" t="s">
        <v>66</v>
      </c>
      <c r="E13" s="495" t="s">
        <v>66</v>
      </c>
      <c r="F13" s="495" t="s">
        <v>66</v>
      </c>
      <c r="G13" s="496" t="s">
        <v>66</v>
      </c>
      <c r="H13" s="493"/>
      <c r="I13" s="493"/>
      <c r="J13" s="493"/>
      <c r="K13" s="493"/>
      <c r="L13" s="493"/>
      <c r="M13" s="493"/>
      <c r="N13" s="494"/>
      <c r="O13" s="494"/>
    </row>
    <row r="14" spans="1:30" s="21" customFormat="1" ht="20.100000000000001" customHeight="1">
      <c r="A14" s="21" t="s">
        <v>32</v>
      </c>
      <c r="B14" s="495" t="s">
        <v>66</v>
      </c>
      <c r="C14" s="495" t="s">
        <v>66</v>
      </c>
      <c r="D14" s="495" t="s">
        <v>66</v>
      </c>
      <c r="E14" s="495" t="s">
        <v>66</v>
      </c>
      <c r="F14" s="495">
        <v>100</v>
      </c>
      <c r="G14" s="496">
        <v>4936182.5590000004</v>
      </c>
      <c r="H14" s="493"/>
      <c r="I14" s="493"/>
      <c r="J14" s="493"/>
      <c r="K14" s="493"/>
      <c r="L14" s="493"/>
      <c r="M14" s="493"/>
      <c r="N14" s="494"/>
      <c r="O14" s="494"/>
    </row>
    <row r="15" spans="1:30" s="21" customFormat="1" ht="20.100000000000001" customHeight="1">
      <c r="A15" s="85" t="s">
        <v>33</v>
      </c>
      <c r="B15" s="495" t="s">
        <v>66</v>
      </c>
      <c r="C15" s="495" t="s">
        <v>66</v>
      </c>
      <c r="D15" s="495" t="s">
        <v>66</v>
      </c>
      <c r="E15" s="495" t="s">
        <v>66</v>
      </c>
      <c r="F15" s="495">
        <v>100</v>
      </c>
      <c r="G15" s="496">
        <v>157090.584</v>
      </c>
      <c r="H15" s="493"/>
      <c r="I15" s="493"/>
      <c r="J15" s="493"/>
      <c r="K15" s="493"/>
      <c r="L15" s="493"/>
      <c r="M15" s="493"/>
      <c r="N15" s="494"/>
      <c r="O15" s="494"/>
    </row>
    <row r="16" spans="1:30" s="21" customFormat="1" ht="20.100000000000001" customHeight="1">
      <c r="A16" s="85" t="s">
        <v>34</v>
      </c>
      <c r="B16" s="495" t="s">
        <v>66</v>
      </c>
      <c r="C16" s="495" t="s">
        <v>66</v>
      </c>
      <c r="D16" s="495" t="s">
        <v>66</v>
      </c>
      <c r="E16" s="495" t="s">
        <v>66</v>
      </c>
      <c r="F16" s="495" t="s">
        <v>66</v>
      </c>
      <c r="G16" s="496" t="s">
        <v>66</v>
      </c>
      <c r="H16" s="493"/>
      <c r="I16" s="493"/>
      <c r="J16" s="493"/>
      <c r="K16" s="493"/>
      <c r="L16" s="493"/>
      <c r="M16" s="493"/>
      <c r="N16" s="494"/>
      <c r="O16" s="494"/>
    </row>
    <row r="17" spans="1:15" s="21" customFormat="1" ht="20.100000000000001" customHeight="1">
      <c r="A17" s="85" t="s">
        <v>35</v>
      </c>
      <c r="B17" s="495" t="s">
        <v>66</v>
      </c>
      <c r="C17" s="495" t="s">
        <v>66</v>
      </c>
      <c r="D17" s="495" t="s">
        <v>66</v>
      </c>
      <c r="E17" s="495" t="s">
        <v>66</v>
      </c>
      <c r="F17" s="495" t="s">
        <v>66</v>
      </c>
      <c r="G17" s="496" t="s">
        <v>66</v>
      </c>
      <c r="H17" s="493"/>
      <c r="I17" s="493"/>
      <c r="J17" s="493"/>
      <c r="K17" s="493"/>
      <c r="L17" s="493"/>
      <c r="M17" s="493"/>
      <c r="N17" s="494"/>
      <c r="O17" s="494"/>
    </row>
    <row r="18" spans="1:15" s="500" customFormat="1" ht="30.15" customHeight="1" thickBot="1">
      <c r="A18" s="90" t="s">
        <v>36</v>
      </c>
      <c r="B18" s="497" t="s">
        <v>66</v>
      </c>
      <c r="C18" s="497">
        <v>0.16537235043971105</v>
      </c>
      <c r="D18" s="497" t="s">
        <v>66</v>
      </c>
      <c r="E18" s="497" t="s">
        <v>66</v>
      </c>
      <c r="F18" s="497">
        <v>99.834627649560289</v>
      </c>
      <c r="G18" s="498">
        <v>6095840.6730000004</v>
      </c>
      <c r="H18" s="493"/>
      <c r="I18" s="499"/>
      <c r="J18" s="499"/>
      <c r="K18" s="499"/>
      <c r="L18" s="499"/>
      <c r="M18" s="499"/>
    </row>
    <row r="19" spans="1:15" s="76" customFormat="1" ht="6" customHeight="1">
      <c r="A19" s="21"/>
      <c r="B19" s="215"/>
      <c r="C19" s="501"/>
      <c r="D19" s="215"/>
      <c r="E19" s="215"/>
      <c r="F19" s="215"/>
      <c r="G19" s="215"/>
    </row>
    <row r="20" spans="1:15" s="191" customFormat="1" ht="11.25" customHeight="1">
      <c r="A20" s="139" t="s">
        <v>465</v>
      </c>
      <c r="B20" s="21"/>
      <c r="C20" s="21"/>
      <c r="D20" s="21"/>
      <c r="E20" s="373"/>
      <c r="F20" s="373"/>
      <c r="G20" s="21"/>
    </row>
    <row r="21" spans="1:15" s="76" customFormat="1">
      <c r="A21" s="139" t="s">
        <v>466</v>
      </c>
      <c r="B21" s="21"/>
      <c r="C21" s="21"/>
      <c r="D21" s="21"/>
      <c r="E21" s="21"/>
      <c r="F21" s="21"/>
      <c r="G21" s="21"/>
    </row>
    <row r="22" spans="1:15" s="76" customFormat="1" ht="13.8">
      <c r="A22" s="95"/>
      <c r="B22" s="78"/>
      <c r="C22" s="78"/>
      <c r="D22" s="78"/>
      <c r="E22" s="78"/>
      <c r="F22" s="78"/>
      <c r="G22" s="78"/>
    </row>
    <row r="23" spans="1:15" s="76" customFormat="1" ht="13.8">
      <c r="A23" s="78"/>
      <c r="B23" s="78"/>
      <c r="C23" s="78"/>
      <c r="D23" s="78"/>
      <c r="E23" s="78"/>
      <c r="F23" s="78"/>
      <c r="G23" s="78"/>
    </row>
    <row r="24" spans="1:15" s="76" customFormat="1"/>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7">
    <mergeCell ref="G6:G7"/>
    <mergeCell ref="A6:A7"/>
    <mergeCell ref="B6:B7"/>
    <mergeCell ref="C6:C7"/>
    <mergeCell ref="D6:D7"/>
    <mergeCell ref="E6:E7"/>
    <mergeCell ref="F6:F7"/>
  </mergeCells>
  <hyperlinks>
    <hyperlink ref="A1" location="Índice!A1" display="Volver al Índice" xr:uid="{E84F8EA7-F94A-4581-8674-6F34D67B7A30}"/>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167B-FEC9-44AD-9B52-C7DA7DB5E732}">
  <dimension ref="A1:J28"/>
  <sheetViews>
    <sheetView showGridLines="0" zoomScaleNormal="100" workbookViewId="0"/>
  </sheetViews>
  <sheetFormatPr baseColWidth="10" defaultRowHeight="13.2"/>
  <cols>
    <col min="1" max="1" width="30.44140625" style="7" customWidth="1"/>
    <col min="2" max="5" width="15.44140625" style="7" customWidth="1"/>
    <col min="6" max="6" width="14.44140625" style="7" customWidth="1"/>
    <col min="7" max="9" width="15.44140625" style="7" customWidth="1"/>
    <col min="10" max="16384" width="11.5546875" style="7"/>
  </cols>
  <sheetData>
    <row r="1" spans="1:10" s="2" customFormat="1" ht="18.75" customHeight="1">
      <c r="A1" s="1194" t="s">
        <v>1028</v>
      </c>
      <c r="B1" s="68"/>
      <c r="C1" s="68"/>
      <c r="D1" s="68"/>
      <c r="E1" s="68"/>
      <c r="F1" s="68"/>
      <c r="G1" s="68"/>
      <c r="H1" s="68"/>
      <c r="I1" s="68"/>
    </row>
    <row r="2" spans="1:10" s="385" customFormat="1" ht="33.75" customHeight="1">
      <c r="A2" s="3" t="s">
        <v>390</v>
      </c>
      <c r="B2" s="3"/>
      <c r="C2" s="3"/>
      <c r="D2" s="3"/>
      <c r="E2" s="3"/>
      <c r="F2" s="3"/>
      <c r="G2" s="3"/>
      <c r="H2" s="3"/>
      <c r="I2" s="3"/>
    </row>
    <row r="3" spans="1:10" s="386" customFormat="1" ht="24" customHeight="1">
      <c r="A3" s="124">
        <v>45716</v>
      </c>
      <c r="B3" s="124"/>
      <c r="C3" s="124"/>
      <c r="D3" s="124"/>
      <c r="E3" s="124"/>
      <c r="F3" s="124"/>
      <c r="G3" s="124"/>
      <c r="H3" s="124"/>
      <c r="I3" s="124"/>
    </row>
    <row r="4" spans="1:10" s="105" customFormat="1" ht="22.65" customHeight="1">
      <c r="A4" s="387" t="s">
        <v>63</v>
      </c>
      <c r="B4" s="387"/>
      <c r="C4" s="387"/>
      <c r="D4" s="387"/>
      <c r="E4" s="387"/>
      <c r="F4" s="387"/>
      <c r="G4" s="387"/>
      <c r="H4" s="387"/>
      <c r="I4" s="387"/>
    </row>
    <row r="5" spans="1:10" s="94" customFormat="1" ht="12.15" customHeight="1" thickBot="1"/>
    <row r="6" spans="1:10" s="94" customFormat="1" ht="30.15" customHeight="1">
      <c r="A6" s="106" t="s">
        <v>1</v>
      </c>
      <c r="B6" s="410" t="s">
        <v>391</v>
      </c>
      <c r="C6" s="410"/>
      <c r="D6" s="411" t="s">
        <v>392</v>
      </c>
      <c r="E6" s="411" t="s">
        <v>393</v>
      </c>
      <c r="F6" s="209" t="s">
        <v>394</v>
      </c>
      <c r="G6" s="411" t="s">
        <v>395</v>
      </c>
      <c r="H6" s="411" t="s">
        <v>396</v>
      </c>
      <c r="I6" s="208" t="s">
        <v>397</v>
      </c>
    </row>
    <row r="7" spans="1:10" s="94" customFormat="1" ht="50.1" customHeight="1">
      <c r="A7" s="228"/>
      <c r="B7" s="412" t="s">
        <v>398</v>
      </c>
      <c r="C7" s="412" t="s">
        <v>399</v>
      </c>
      <c r="D7" s="413"/>
      <c r="E7" s="413"/>
      <c r="F7" s="212"/>
      <c r="G7" s="413"/>
      <c r="H7" s="413"/>
      <c r="I7" s="211"/>
    </row>
    <row r="8" spans="1:10" s="94" customFormat="1" ht="8.4" customHeight="1">
      <c r="A8" s="85"/>
      <c r="B8" s="414"/>
      <c r="C8" s="414"/>
      <c r="D8" s="414"/>
      <c r="E8" s="414"/>
      <c r="F8" s="414"/>
      <c r="G8" s="414"/>
      <c r="H8" s="414"/>
      <c r="I8" s="415"/>
      <c r="J8" s="416"/>
    </row>
    <row r="9" spans="1:10" s="15" customFormat="1" ht="20.100000000000001" customHeight="1">
      <c r="A9" s="85" t="s">
        <v>28</v>
      </c>
      <c r="B9" s="417">
        <v>65.356334024265195</v>
      </c>
      <c r="C9" s="417">
        <v>6.879590891224719E-6</v>
      </c>
      <c r="D9" s="417" t="s">
        <v>66</v>
      </c>
      <c r="E9" s="417">
        <v>8.9866508372140466</v>
      </c>
      <c r="F9" s="417">
        <v>19.491987279137415</v>
      </c>
      <c r="G9" s="417">
        <v>4.1429878998967631</v>
      </c>
      <c r="H9" s="417">
        <v>2.0220330798956909</v>
      </c>
      <c r="I9" s="418">
        <v>1947790.2410000002</v>
      </c>
    </row>
    <row r="10" spans="1:10" s="15" customFormat="1" ht="20.100000000000001" customHeight="1">
      <c r="A10" s="21" t="s">
        <v>29</v>
      </c>
      <c r="B10" s="417">
        <v>71.739045252810911</v>
      </c>
      <c r="C10" s="417">
        <v>2.5766747271796029</v>
      </c>
      <c r="D10" s="417" t="s">
        <v>66</v>
      </c>
      <c r="E10" s="417">
        <v>19.556606122286965</v>
      </c>
      <c r="F10" s="417">
        <v>2.2170217820774045</v>
      </c>
      <c r="G10" s="417">
        <v>2.6855282067511124</v>
      </c>
      <c r="H10" s="417">
        <v>1.2251239088940225</v>
      </c>
      <c r="I10" s="418">
        <v>2198745.5149999997</v>
      </c>
    </row>
    <row r="11" spans="1:10" s="15" customFormat="1" ht="20.100000000000001" customHeight="1">
      <c r="A11" s="21" t="s">
        <v>30</v>
      </c>
      <c r="B11" s="417">
        <v>62.757013916272733</v>
      </c>
      <c r="C11" s="417">
        <v>0.26686333543758367</v>
      </c>
      <c r="D11" s="417" t="s">
        <v>66</v>
      </c>
      <c r="E11" s="417">
        <v>22.105328793939051</v>
      </c>
      <c r="F11" s="417">
        <v>8.9188170832519003</v>
      </c>
      <c r="G11" s="417">
        <v>5.2923436549715239</v>
      </c>
      <c r="H11" s="417">
        <v>0.65963321612721537</v>
      </c>
      <c r="I11" s="418">
        <v>1416455.3529999999</v>
      </c>
    </row>
    <row r="12" spans="1:10" s="15" customFormat="1" ht="20.100000000000001" customHeight="1">
      <c r="A12" s="21" t="s">
        <v>31</v>
      </c>
      <c r="B12" s="417">
        <v>90.755399773334418</v>
      </c>
      <c r="C12" s="417" t="s">
        <v>66</v>
      </c>
      <c r="D12" s="417" t="s">
        <v>66</v>
      </c>
      <c r="E12" s="417" t="s">
        <v>66</v>
      </c>
      <c r="F12" s="417">
        <v>3.9100110266821835</v>
      </c>
      <c r="G12" s="417">
        <v>3.2908131319238891</v>
      </c>
      <c r="H12" s="417">
        <v>2.0437760680595045</v>
      </c>
      <c r="I12" s="418">
        <v>276845.74100000004</v>
      </c>
    </row>
    <row r="13" spans="1:10" s="15" customFormat="1" ht="20.100000000000001" customHeight="1">
      <c r="A13" s="21" t="s">
        <v>32</v>
      </c>
      <c r="B13" s="417">
        <v>72.319691798781477</v>
      </c>
      <c r="C13" s="417" t="s">
        <v>66</v>
      </c>
      <c r="D13" s="417" t="s">
        <v>66</v>
      </c>
      <c r="E13" s="417">
        <v>6.8839061639666053</v>
      </c>
      <c r="F13" s="417">
        <v>14.423460752071957</v>
      </c>
      <c r="G13" s="417">
        <v>5.0696671805861779</v>
      </c>
      <c r="H13" s="417">
        <v>1.303274104593789</v>
      </c>
      <c r="I13" s="418">
        <v>1670563.155</v>
      </c>
    </row>
    <row r="14" spans="1:10" s="15" customFormat="1" ht="20.100000000000001" customHeight="1">
      <c r="A14" s="85" t="s">
        <v>33</v>
      </c>
      <c r="B14" s="417" t="s">
        <v>66</v>
      </c>
      <c r="C14" s="417" t="s">
        <v>66</v>
      </c>
      <c r="D14" s="417" t="s">
        <v>66</v>
      </c>
      <c r="E14" s="417">
        <v>94.071179409670307</v>
      </c>
      <c r="F14" s="417" t="s">
        <v>66</v>
      </c>
      <c r="G14" s="417">
        <v>4.6917702397813326</v>
      </c>
      <c r="H14" s="417">
        <v>1.2370503505483605</v>
      </c>
      <c r="I14" s="418">
        <v>1170219.7079999999</v>
      </c>
      <c r="J14" s="419"/>
    </row>
    <row r="15" spans="1:10" s="15" customFormat="1" ht="20.100000000000001" customHeight="1">
      <c r="A15" s="85" t="s">
        <v>34</v>
      </c>
      <c r="B15" s="417">
        <v>92.86003965748111</v>
      </c>
      <c r="C15" s="417" t="s">
        <v>66</v>
      </c>
      <c r="D15" s="417" t="s">
        <v>66</v>
      </c>
      <c r="E15" s="417">
        <v>3.26105989152718</v>
      </c>
      <c r="F15" s="417" t="s">
        <v>66</v>
      </c>
      <c r="G15" s="417">
        <v>3.5461975612681793</v>
      </c>
      <c r="H15" s="417">
        <v>0.33270288972353124</v>
      </c>
      <c r="I15" s="418">
        <v>575990.18799999997</v>
      </c>
      <c r="J15" s="419"/>
    </row>
    <row r="16" spans="1:10" s="15" customFormat="1" ht="20.100000000000001" customHeight="1">
      <c r="A16" s="85" t="s">
        <v>35</v>
      </c>
      <c r="B16" s="417">
        <v>38.151221750091324</v>
      </c>
      <c r="C16" s="417">
        <v>6.1115542798170921</v>
      </c>
      <c r="D16" s="417">
        <v>0.78858759813203783</v>
      </c>
      <c r="E16" s="417">
        <v>49.40501302297217</v>
      </c>
      <c r="F16" s="417" t="s">
        <v>66</v>
      </c>
      <c r="G16" s="417">
        <v>4.8814045476932026</v>
      </c>
      <c r="H16" s="417">
        <v>0.66221880129417321</v>
      </c>
      <c r="I16" s="418">
        <v>253617.98800000001</v>
      </c>
      <c r="J16" s="419"/>
    </row>
    <row r="17" spans="1:10" s="15" customFormat="1" ht="36" customHeight="1" thickBot="1">
      <c r="A17" s="90" t="s">
        <v>36</v>
      </c>
      <c r="B17" s="420">
        <v>61.305682146098995</v>
      </c>
      <c r="C17" s="420">
        <v>0.79845252801806954</v>
      </c>
      <c r="D17" s="420">
        <v>2.1029990273033299E-2</v>
      </c>
      <c r="E17" s="420">
        <v>23.953958975419877</v>
      </c>
      <c r="F17" s="420">
        <v>8.480537842135826</v>
      </c>
      <c r="G17" s="420">
        <v>4.1662586073072809</v>
      </c>
      <c r="H17" s="420">
        <v>1.2740799107469212</v>
      </c>
      <c r="I17" s="421">
        <v>9510227.8890000004</v>
      </c>
      <c r="J17" s="398"/>
    </row>
    <row r="18" spans="1:10" s="94" customFormat="1" ht="6.75" customHeight="1">
      <c r="A18" s="85"/>
      <c r="B18" s="422"/>
      <c r="C18" s="422"/>
      <c r="D18" s="422"/>
      <c r="E18" s="422"/>
      <c r="F18" s="422"/>
      <c r="G18" s="422"/>
      <c r="H18" s="422"/>
      <c r="I18" s="15"/>
    </row>
    <row r="19" spans="1:10" s="408" customFormat="1" ht="12.15" customHeight="1">
      <c r="A19" s="231" t="s">
        <v>387</v>
      </c>
      <c r="B19" s="15"/>
      <c r="C19" s="15"/>
      <c r="D19" s="15"/>
      <c r="E19" s="15"/>
      <c r="F19" s="15"/>
      <c r="G19" s="15"/>
      <c r="H19" s="140"/>
      <c r="I19" s="15"/>
    </row>
    <row r="20" spans="1:10" s="408" customFormat="1" ht="12.15" customHeight="1">
      <c r="A20" s="15" t="s">
        <v>400</v>
      </c>
      <c r="B20" s="15"/>
      <c r="C20" s="15"/>
      <c r="D20" s="15"/>
      <c r="E20" s="15"/>
      <c r="F20" s="15"/>
      <c r="G20" s="15"/>
      <c r="H20" s="140"/>
      <c r="I20" s="15"/>
    </row>
    <row r="21" spans="1:10" s="94" customFormat="1" ht="13.8">
      <c r="A21" s="95"/>
      <c r="B21" s="21"/>
      <c r="C21" s="21"/>
      <c r="D21" s="21"/>
      <c r="E21" s="21"/>
      <c r="F21" s="21"/>
      <c r="G21" s="21"/>
      <c r="H21" s="21"/>
      <c r="I21" s="15"/>
    </row>
    <row r="22" spans="1:10" s="94" customFormat="1" ht="12.15" customHeight="1">
      <c r="B22" s="403"/>
      <c r="C22" s="403"/>
      <c r="D22" s="403"/>
      <c r="E22" s="403"/>
      <c r="F22" s="403"/>
      <c r="G22" s="403"/>
      <c r="H22" s="403"/>
    </row>
    <row r="23" spans="1:10" s="94" customFormat="1" ht="13.8">
      <c r="B23" s="403"/>
      <c r="C23" s="403"/>
      <c r="D23" s="403"/>
      <c r="E23" s="403"/>
      <c r="F23" s="403"/>
      <c r="G23" s="403"/>
      <c r="H23" s="403"/>
    </row>
    <row r="24" spans="1:10" s="94" customFormat="1" ht="13.8">
      <c r="B24" s="403"/>
      <c r="C24" s="403"/>
      <c r="D24" s="403"/>
      <c r="E24" s="403"/>
      <c r="F24" s="403"/>
      <c r="G24" s="403"/>
      <c r="H24" s="403"/>
    </row>
    <row r="25" spans="1:10" s="94" customFormat="1" ht="13.8">
      <c r="B25" s="403"/>
      <c r="C25" s="403"/>
      <c r="D25" s="403"/>
      <c r="E25" s="403"/>
      <c r="F25" s="403"/>
      <c r="G25" s="403"/>
      <c r="H25" s="403"/>
    </row>
    <row r="26" spans="1:10" s="94" customFormat="1" ht="13.8">
      <c r="B26" s="403"/>
      <c r="C26" s="403"/>
      <c r="D26" s="403"/>
      <c r="E26" s="403"/>
      <c r="F26" s="403"/>
      <c r="G26" s="403"/>
      <c r="H26" s="403"/>
    </row>
    <row r="27" spans="1:10" s="94" customFormat="1" ht="13.8">
      <c r="B27" s="403"/>
      <c r="C27" s="403"/>
      <c r="D27" s="403"/>
      <c r="E27" s="403"/>
      <c r="F27" s="403"/>
      <c r="G27" s="403"/>
      <c r="H27" s="403"/>
    </row>
    <row r="28" spans="1:10">
      <c r="B28" s="409"/>
      <c r="C28" s="409"/>
      <c r="D28" s="409"/>
      <c r="E28" s="409"/>
      <c r="F28" s="409"/>
      <c r="G28" s="409"/>
      <c r="H28" s="409"/>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D09A6FA0-E2D5-418F-920A-48CE5BA7660A}"/>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88F58-29EF-423E-998D-CCD8473E895F}">
  <dimension ref="A1:AI24"/>
  <sheetViews>
    <sheetView showGridLines="0" zoomScaleNormal="75" workbookViewId="0"/>
  </sheetViews>
  <sheetFormatPr baseColWidth="10" defaultRowHeight="13.2"/>
  <cols>
    <col min="1" max="1" width="36.88671875" style="7" customWidth="1"/>
    <col min="2" max="7" width="18.44140625" style="7" customWidth="1"/>
    <col min="8" max="8" width="16.44140625" style="7" customWidth="1"/>
    <col min="9" max="10" width="11.5546875" style="7"/>
    <col min="11" max="11" width="13.88671875" style="7" customWidth="1"/>
    <col min="12" max="16384" width="11.5546875" style="7"/>
  </cols>
  <sheetData>
    <row r="1" spans="1:17" s="502" customFormat="1" ht="20.100000000000001" customHeight="1">
      <c r="A1" s="1194" t="s">
        <v>1028</v>
      </c>
      <c r="B1" s="68"/>
      <c r="C1" s="68"/>
      <c r="D1" s="68"/>
      <c r="E1" s="68"/>
      <c r="F1" s="68"/>
      <c r="G1" s="68"/>
      <c r="H1" s="68"/>
    </row>
    <row r="2" spans="1:17" s="385" customFormat="1" ht="25.2" customHeight="1">
      <c r="A2" s="361" t="s">
        <v>467</v>
      </c>
      <c r="B2" s="361"/>
      <c r="C2" s="361"/>
      <c r="D2" s="361"/>
      <c r="E2" s="361"/>
      <c r="F2" s="361"/>
      <c r="G2" s="361"/>
      <c r="H2" s="361"/>
    </row>
    <row r="3" spans="1:17" s="487" customFormat="1" ht="20.100000000000001" customHeight="1">
      <c r="A3" s="100">
        <v>45716</v>
      </c>
      <c r="B3" s="100"/>
      <c r="C3" s="100"/>
      <c r="D3" s="100"/>
      <c r="E3" s="100"/>
      <c r="F3" s="100"/>
      <c r="G3" s="100"/>
      <c r="H3" s="100"/>
    </row>
    <row r="4" spans="1:17" s="98" customFormat="1" ht="20.100000000000001" customHeight="1">
      <c r="A4" s="203" t="s">
        <v>63</v>
      </c>
      <c r="B4" s="203"/>
      <c r="C4" s="203"/>
      <c r="D4" s="203"/>
      <c r="E4" s="203"/>
      <c r="F4" s="203"/>
      <c r="G4" s="203"/>
      <c r="H4" s="203"/>
    </row>
    <row r="5" spans="1:17" ht="20.100000000000001" customHeight="1" thickBot="1"/>
    <row r="6" spans="1:17" ht="25.2" customHeight="1">
      <c r="A6" s="106" t="s">
        <v>1</v>
      </c>
      <c r="B6" s="106" t="s">
        <v>468</v>
      </c>
      <c r="C6" s="106"/>
      <c r="D6" s="106"/>
      <c r="E6" s="106"/>
      <c r="F6" s="106"/>
      <c r="G6" s="209" t="s">
        <v>469</v>
      </c>
      <c r="H6" s="208" t="s">
        <v>470</v>
      </c>
      <c r="I6" s="503"/>
      <c r="J6" s="503"/>
      <c r="K6" s="503"/>
    </row>
    <row r="7" spans="1:17" ht="15.75" customHeight="1">
      <c r="A7" s="107"/>
      <c r="B7" s="504" t="s">
        <v>471</v>
      </c>
      <c r="C7" s="504" t="s">
        <v>472</v>
      </c>
      <c r="D7" s="504" t="s">
        <v>473</v>
      </c>
      <c r="E7" s="504" t="s">
        <v>474</v>
      </c>
      <c r="F7" s="504" t="s">
        <v>99</v>
      </c>
      <c r="G7" s="505"/>
      <c r="H7" s="506"/>
      <c r="I7" s="503"/>
      <c r="J7" s="503"/>
      <c r="K7" s="503"/>
    </row>
    <row r="8" spans="1:17" ht="25.2" customHeight="1">
      <c r="A8" s="228"/>
      <c r="B8" s="212"/>
      <c r="C8" s="212"/>
      <c r="D8" s="212"/>
      <c r="E8" s="212"/>
      <c r="F8" s="212"/>
      <c r="G8" s="212"/>
      <c r="H8" s="211"/>
      <c r="I8" s="503"/>
      <c r="J8" s="503"/>
      <c r="K8" s="503"/>
    </row>
    <row r="9" spans="1:17" ht="9.75" customHeight="1">
      <c r="A9" s="29"/>
      <c r="B9" s="507"/>
      <c r="C9" s="507"/>
      <c r="D9" s="507"/>
      <c r="E9" s="507"/>
      <c r="F9" s="507"/>
      <c r="G9" s="507"/>
      <c r="H9" s="508"/>
      <c r="I9" s="503"/>
      <c r="J9" s="503"/>
      <c r="K9" s="503"/>
    </row>
    <row r="10" spans="1:17" s="21" customFormat="1" ht="20.100000000000001" customHeight="1">
      <c r="A10" s="85" t="s">
        <v>28</v>
      </c>
      <c r="B10" s="509">
        <v>2.6766285487317576E-2</v>
      </c>
      <c r="C10" s="509">
        <v>10.659411373768744</v>
      </c>
      <c r="D10" s="509">
        <v>88.960502439099898</v>
      </c>
      <c r="E10" s="509">
        <v>0.35330937536486018</v>
      </c>
      <c r="F10" s="509">
        <v>99.999989473720845</v>
      </c>
      <c r="G10" s="509">
        <v>1.0526279158352966E-5</v>
      </c>
      <c r="H10" s="510">
        <v>1273004.4300000004</v>
      </c>
      <c r="I10" s="511"/>
      <c r="J10" s="217"/>
      <c r="K10" s="217"/>
      <c r="L10" s="217"/>
      <c r="M10" s="217"/>
      <c r="N10" s="217"/>
      <c r="O10" s="217"/>
      <c r="P10" s="217"/>
      <c r="Q10" s="217"/>
    </row>
    <row r="11" spans="1:17" s="21" customFormat="1" ht="20.100000000000001" customHeight="1">
      <c r="A11" s="21" t="s">
        <v>29</v>
      </c>
      <c r="B11" s="509" t="s">
        <v>66</v>
      </c>
      <c r="C11" s="509">
        <v>16.101126113053795</v>
      </c>
      <c r="D11" s="509">
        <v>78.991205617657172</v>
      </c>
      <c r="E11" s="509">
        <v>1.440468156212853</v>
      </c>
      <c r="F11" s="509">
        <v>96.532799886923826</v>
      </c>
      <c r="G11" s="509">
        <v>3.4672001130761729</v>
      </c>
      <c r="H11" s="510">
        <v>1634013.56</v>
      </c>
      <c r="I11" s="511"/>
      <c r="J11" s="217"/>
      <c r="K11" s="217"/>
      <c r="L11" s="217"/>
      <c r="M11" s="217"/>
      <c r="N11" s="217"/>
      <c r="O11" s="217"/>
      <c r="P11" s="217"/>
      <c r="Q11" s="217"/>
    </row>
    <row r="12" spans="1:17" s="21" customFormat="1" ht="20.100000000000001" customHeight="1">
      <c r="A12" s="21" t="s">
        <v>30</v>
      </c>
      <c r="B12" s="509" t="s">
        <v>66</v>
      </c>
      <c r="C12" s="509">
        <v>28.983872381513038</v>
      </c>
      <c r="D12" s="509">
        <v>70.592695505017076</v>
      </c>
      <c r="E12" s="509" t="s">
        <v>66</v>
      </c>
      <c r="F12" s="509">
        <v>99.576567886530114</v>
      </c>
      <c r="G12" s="509">
        <v>0.42343211346988596</v>
      </c>
      <c r="H12" s="510">
        <v>892705.08299999998</v>
      </c>
      <c r="I12" s="511"/>
      <c r="J12" s="217"/>
      <c r="K12" s="217"/>
      <c r="L12" s="217"/>
      <c r="M12" s="217"/>
      <c r="N12" s="217"/>
      <c r="O12" s="217"/>
      <c r="P12" s="217"/>
      <c r="Q12" s="217"/>
    </row>
    <row r="13" spans="1:17" s="21" customFormat="1" ht="20.100000000000001" customHeight="1">
      <c r="A13" s="21" t="s">
        <v>31</v>
      </c>
      <c r="B13" s="509" t="s">
        <v>66</v>
      </c>
      <c r="C13" s="509">
        <v>67.610730926219517</v>
      </c>
      <c r="D13" s="509">
        <v>32.362287845310199</v>
      </c>
      <c r="E13" s="509">
        <v>2.6981228470285338E-2</v>
      </c>
      <c r="F13" s="509">
        <v>100</v>
      </c>
      <c r="G13" s="509" t="s">
        <v>66</v>
      </c>
      <c r="H13" s="510">
        <v>251252.459</v>
      </c>
      <c r="I13" s="511"/>
      <c r="J13" s="217"/>
      <c r="K13" s="217"/>
      <c r="L13" s="217"/>
      <c r="M13" s="217"/>
      <c r="N13" s="217"/>
      <c r="O13" s="217"/>
      <c r="P13" s="217"/>
      <c r="Q13" s="217"/>
    </row>
    <row r="14" spans="1:17" s="21" customFormat="1" ht="20.100000000000001" customHeight="1">
      <c r="A14" s="21" t="s">
        <v>32</v>
      </c>
      <c r="B14" s="509" t="s">
        <v>66</v>
      </c>
      <c r="C14" s="509">
        <v>60.863841780728301</v>
      </c>
      <c r="D14" s="509">
        <v>37.324824097747282</v>
      </c>
      <c r="E14" s="509">
        <v>1.8113341215244141</v>
      </c>
      <c r="F14" s="509">
        <v>100</v>
      </c>
      <c r="G14" s="509" t="s">
        <v>66</v>
      </c>
      <c r="H14" s="510">
        <v>1208146.125</v>
      </c>
      <c r="I14" s="511"/>
      <c r="J14" s="217"/>
      <c r="K14" s="217"/>
      <c r="L14" s="217"/>
      <c r="M14" s="217"/>
      <c r="N14" s="217"/>
      <c r="O14" s="217"/>
      <c r="P14" s="217"/>
      <c r="Q14" s="217"/>
    </row>
    <row r="15" spans="1:17" s="21" customFormat="1" ht="20.100000000000001" customHeight="1">
      <c r="A15" s="85" t="s">
        <v>33</v>
      </c>
      <c r="B15" s="509" t="s">
        <v>66</v>
      </c>
      <c r="C15" s="509" t="s">
        <v>66</v>
      </c>
      <c r="D15" s="509" t="s">
        <v>66</v>
      </c>
      <c r="E15" s="509" t="s">
        <v>66</v>
      </c>
      <c r="F15" s="509" t="s">
        <v>66</v>
      </c>
      <c r="G15" s="509" t="s">
        <v>66</v>
      </c>
      <c r="H15" s="512" t="s">
        <v>66</v>
      </c>
      <c r="I15" s="511"/>
      <c r="J15" s="217"/>
      <c r="K15" s="217"/>
      <c r="L15" s="217"/>
      <c r="M15" s="217"/>
      <c r="N15" s="217"/>
      <c r="O15" s="217"/>
      <c r="P15" s="217"/>
      <c r="Q15" s="217"/>
    </row>
    <row r="16" spans="1:17" s="21" customFormat="1" ht="20.100000000000001" customHeight="1">
      <c r="A16" s="85" t="s">
        <v>34</v>
      </c>
      <c r="B16" s="509" t="s">
        <v>66</v>
      </c>
      <c r="C16" s="509">
        <v>3.1895846665092318</v>
      </c>
      <c r="D16" s="509">
        <v>96.216993688891975</v>
      </c>
      <c r="E16" s="509">
        <v>0.593421644598778</v>
      </c>
      <c r="F16" s="509">
        <v>100</v>
      </c>
      <c r="G16" s="509" t="s">
        <v>66</v>
      </c>
      <c r="H16" s="512">
        <v>534864.71700000006</v>
      </c>
      <c r="I16" s="511"/>
      <c r="J16" s="217"/>
      <c r="K16" s="217"/>
      <c r="L16" s="217"/>
      <c r="M16" s="217"/>
      <c r="N16" s="217"/>
      <c r="O16" s="217"/>
      <c r="P16" s="217"/>
      <c r="Q16" s="217"/>
    </row>
    <row r="17" spans="1:35" s="21" customFormat="1" ht="20.100000000000001" customHeight="1">
      <c r="A17" s="85" t="s">
        <v>35</v>
      </c>
      <c r="B17" s="509" t="s">
        <v>66</v>
      </c>
      <c r="C17" s="509">
        <v>1.4279559860315794E-3</v>
      </c>
      <c r="D17" s="509">
        <v>86.191136478545786</v>
      </c>
      <c r="E17" s="509" t="s">
        <v>66</v>
      </c>
      <c r="F17" s="509">
        <v>86.192564434531832</v>
      </c>
      <c r="G17" s="509">
        <v>13.807435565468165</v>
      </c>
      <c r="H17" s="512">
        <v>112258.36200000001</v>
      </c>
      <c r="I17" s="511"/>
      <c r="J17" s="217"/>
      <c r="K17" s="217"/>
      <c r="L17" s="217"/>
      <c r="M17" s="217"/>
      <c r="N17" s="217"/>
      <c r="O17" s="217"/>
      <c r="P17" s="217"/>
      <c r="Q17" s="217"/>
    </row>
    <row r="18" spans="1:35" s="93" customFormat="1" ht="25.5" customHeight="1" thickBot="1">
      <c r="A18" s="90" t="s">
        <v>36</v>
      </c>
      <c r="B18" s="513">
        <v>5.7690802740213449E-3</v>
      </c>
      <c r="C18" s="513">
        <v>26.747777506929239</v>
      </c>
      <c r="D18" s="513">
        <v>71.060714304948178</v>
      </c>
      <c r="E18" s="513">
        <v>0.90007184558360975</v>
      </c>
      <c r="F18" s="513">
        <v>98.714332737735049</v>
      </c>
      <c r="G18" s="513">
        <v>1.2856672622649683</v>
      </c>
      <c r="H18" s="514">
        <v>5906244.7359999996</v>
      </c>
      <c r="J18" s="515"/>
      <c r="K18" s="515"/>
      <c r="L18" s="515"/>
      <c r="M18" s="515"/>
      <c r="N18" s="515"/>
      <c r="O18" s="515"/>
      <c r="P18" s="515"/>
      <c r="Q18" s="515"/>
    </row>
    <row r="19" spans="1:35" ht="6" customHeight="1">
      <c r="A19" s="15"/>
      <c r="B19" s="15"/>
      <c r="C19" s="15"/>
      <c r="D19" s="15"/>
      <c r="E19" s="15"/>
      <c r="F19" s="15"/>
      <c r="G19" s="15"/>
      <c r="H19" s="1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35" s="123" customFormat="1" ht="11.1" customHeight="1">
      <c r="A20" s="231" t="s">
        <v>387</v>
      </c>
      <c r="B20" s="15"/>
      <c r="C20" s="15"/>
      <c r="D20" s="15"/>
      <c r="E20" s="15"/>
      <c r="F20" s="15"/>
      <c r="G20" s="15"/>
      <c r="H20" s="15"/>
    </row>
    <row r="21" spans="1:35" s="123" customFormat="1" ht="11.1" customHeight="1">
      <c r="A21" s="26" t="s">
        <v>475</v>
      </c>
      <c r="B21" s="15"/>
      <c r="C21" s="15"/>
      <c r="D21" s="15"/>
      <c r="E21" s="15"/>
      <c r="F21" s="15"/>
      <c r="G21" s="15"/>
      <c r="H21" s="15"/>
    </row>
    <row r="22" spans="1:35" s="123" customFormat="1" ht="10.199999999999999">
      <c r="A22" s="95"/>
      <c r="B22" s="15"/>
      <c r="C22" s="15"/>
      <c r="D22" s="15"/>
      <c r="E22" s="15"/>
      <c r="F22" s="15"/>
      <c r="G22" s="15"/>
      <c r="H22" s="15"/>
    </row>
    <row r="23" spans="1:35" s="123" customFormat="1" ht="10.199999999999999">
      <c r="A23" s="25"/>
      <c r="B23" s="25"/>
      <c r="C23" s="25"/>
      <c r="D23" s="25"/>
      <c r="E23" s="25"/>
      <c r="F23" s="25"/>
      <c r="G23" s="25"/>
      <c r="H23" s="25"/>
    </row>
    <row r="24" spans="1:35">
      <c r="A24" s="25"/>
      <c r="B24" s="25"/>
      <c r="C24" s="25"/>
      <c r="D24" s="25"/>
      <c r="E24" s="25"/>
      <c r="F24" s="25"/>
      <c r="G24" s="25"/>
      <c r="H24"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E6E5E1B6-5B0B-437F-8C97-44AD6EE15786}"/>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0FB2A-0A89-4AAF-8FC0-4264285A63B4}">
  <dimension ref="A1:O35"/>
  <sheetViews>
    <sheetView showGridLines="0" zoomScaleNormal="100" workbookViewId="0"/>
  </sheetViews>
  <sheetFormatPr baseColWidth="10" defaultRowHeight="13.2"/>
  <cols>
    <col min="1" max="1" width="44" style="7" customWidth="1"/>
    <col min="2" max="2" width="21.88671875" style="7" customWidth="1"/>
    <col min="3" max="4" width="21.44140625" style="7" customWidth="1"/>
    <col min="5" max="5" width="21" style="7" customWidth="1"/>
    <col min="6" max="6" width="22.44140625" style="7" customWidth="1"/>
    <col min="7" max="7" width="13.44140625" style="7" customWidth="1"/>
    <col min="8" max="8" width="19.44140625" style="7" customWidth="1"/>
    <col min="9" max="16384" width="11.5546875" style="7"/>
  </cols>
  <sheetData>
    <row r="1" spans="1:15" s="516" customFormat="1" ht="18" customHeight="1">
      <c r="A1" s="1194" t="s">
        <v>1028</v>
      </c>
      <c r="B1" s="68"/>
      <c r="C1" s="68"/>
      <c r="D1" s="68"/>
      <c r="E1" s="68"/>
      <c r="F1" s="68"/>
    </row>
    <row r="2" spans="1:15" s="385" customFormat="1" ht="25.2" customHeight="1">
      <c r="A2" s="361" t="s">
        <v>476</v>
      </c>
      <c r="B2" s="361"/>
      <c r="C2" s="361"/>
      <c r="D2" s="361"/>
      <c r="E2" s="361"/>
      <c r="F2" s="361"/>
      <c r="H2" s="517"/>
    </row>
    <row r="3" spans="1:15" s="386" customFormat="1" ht="18" customHeight="1">
      <c r="A3" s="100">
        <v>45716</v>
      </c>
      <c r="B3" s="100"/>
      <c r="C3" s="100"/>
      <c r="D3" s="100"/>
      <c r="E3" s="100"/>
      <c r="F3" s="100"/>
      <c r="H3" s="518"/>
    </row>
    <row r="4" spans="1:15" s="105" customFormat="1" ht="18" customHeight="1">
      <c r="A4" s="203" t="s">
        <v>63</v>
      </c>
      <c r="B4" s="203"/>
      <c r="C4" s="203"/>
      <c r="D4" s="203"/>
      <c r="E4" s="203"/>
      <c r="F4" s="203"/>
      <c r="H4" s="477"/>
    </row>
    <row r="5" spans="1:15" ht="7.5" customHeight="1" thickBot="1">
      <c r="A5" s="519"/>
      <c r="B5" s="519"/>
      <c r="C5" s="519"/>
      <c r="D5" s="519"/>
      <c r="E5" s="519"/>
      <c r="F5" s="519"/>
      <c r="G5" s="519"/>
      <c r="H5" s="519"/>
    </row>
    <row r="6" spans="1:15" s="25" customFormat="1" ht="35.1" customHeight="1">
      <c r="A6" s="208" t="s">
        <v>1</v>
      </c>
      <c r="B6" s="208" t="s">
        <v>477</v>
      </c>
      <c r="C6" s="208"/>
      <c r="D6" s="208" t="s">
        <v>478</v>
      </c>
      <c r="E6" s="208"/>
      <c r="F6" s="208" t="s">
        <v>479</v>
      </c>
    </row>
    <row r="7" spans="1:15" s="25" customFormat="1" ht="35.1" customHeight="1">
      <c r="A7" s="506"/>
      <c r="B7" s="504" t="s">
        <v>480</v>
      </c>
      <c r="C7" s="504" t="s">
        <v>481</v>
      </c>
      <c r="D7" s="504" t="s">
        <v>480</v>
      </c>
      <c r="E7" s="504" t="s">
        <v>481</v>
      </c>
      <c r="F7" s="506"/>
    </row>
    <row r="8" spans="1:15" s="25" customFormat="1" ht="7.5" customHeight="1">
      <c r="A8" s="379"/>
      <c r="B8" s="520"/>
      <c r="C8" s="520"/>
      <c r="D8" s="520"/>
      <c r="E8" s="520"/>
      <c r="F8" s="379"/>
    </row>
    <row r="9" spans="1:15" s="25" customFormat="1" ht="8.4" customHeight="1">
      <c r="A9" s="521"/>
      <c r="B9" s="522"/>
      <c r="C9" s="522"/>
      <c r="D9" s="522"/>
      <c r="E9" s="522"/>
      <c r="F9" s="523"/>
    </row>
    <row r="10" spans="1:15" s="21" customFormat="1" ht="20.100000000000001" customHeight="1">
      <c r="A10" s="85" t="s">
        <v>28</v>
      </c>
      <c r="B10" s="524">
        <v>85.694155912221476</v>
      </c>
      <c r="C10" s="524">
        <v>14.30584408777851</v>
      </c>
      <c r="D10" s="524" t="s">
        <v>66</v>
      </c>
      <c r="E10" s="524" t="s">
        <v>66</v>
      </c>
      <c r="F10" s="525">
        <v>175041.10800000001</v>
      </c>
      <c r="G10" s="526"/>
      <c r="H10" s="217"/>
      <c r="I10" s="217"/>
      <c r="J10" s="217"/>
      <c r="K10" s="217"/>
      <c r="L10" s="217"/>
      <c r="M10" s="217"/>
      <c r="N10" s="217"/>
      <c r="O10" s="217"/>
    </row>
    <row r="11" spans="1:15" s="21" customFormat="1" ht="20.100000000000001" customHeight="1">
      <c r="A11" s="21" t="s">
        <v>29</v>
      </c>
      <c r="B11" s="524">
        <v>100</v>
      </c>
      <c r="C11" s="524" t="s">
        <v>66</v>
      </c>
      <c r="D11" s="524" t="s">
        <v>66</v>
      </c>
      <c r="E11" s="524" t="s">
        <v>66</v>
      </c>
      <c r="F11" s="525">
        <v>430000</v>
      </c>
      <c r="G11" s="526"/>
      <c r="H11" s="217"/>
      <c r="I11" s="217"/>
      <c r="J11" s="217"/>
      <c r="K11" s="217"/>
      <c r="L11" s="217"/>
      <c r="M11" s="217"/>
      <c r="N11" s="217"/>
      <c r="O11" s="217"/>
    </row>
    <row r="12" spans="1:15" s="21" customFormat="1" ht="20.100000000000001" customHeight="1">
      <c r="A12" s="21" t="s">
        <v>30</v>
      </c>
      <c r="B12" s="524">
        <v>3.5271059602858612</v>
      </c>
      <c r="C12" s="524">
        <v>96.472893720339712</v>
      </c>
      <c r="D12" s="524" t="s">
        <v>66</v>
      </c>
      <c r="E12" s="524" t="s">
        <v>66</v>
      </c>
      <c r="F12" s="525">
        <v>313112.11300000001</v>
      </c>
      <c r="G12" s="526"/>
      <c r="H12" s="217"/>
      <c r="I12" s="217"/>
      <c r="J12" s="217"/>
      <c r="K12" s="217"/>
      <c r="L12" s="217"/>
      <c r="M12" s="217"/>
      <c r="N12" s="217"/>
      <c r="O12" s="217"/>
    </row>
    <row r="13" spans="1:15" s="21" customFormat="1" ht="20.100000000000001" customHeight="1">
      <c r="A13" s="21" t="s">
        <v>31</v>
      </c>
      <c r="B13" s="524" t="s">
        <v>66</v>
      </c>
      <c r="C13" s="524" t="s">
        <v>66</v>
      </c>
      <c r="D13" s="524" t="s">
        <v>66</v>
      </c>
      <c r="E13" s="524" t="s">
        <v>66</v>
      </c>
      <c r="F13" s="525" t="s">
        <v>66</v>
      </c>
      <c r="G13" s="526"/>
      <c r="H13" s="217"/>
      <c r="I13" s="217"/>
      <c r="J13" s="217"/>
      <c r="K13" s="217"/>
      <c r="L13" s="217"/>
      <c r="M13" s="217"/>
      <c r="N13" s="217"/>
      <c r="O13" s="217"/>
    </row>
    <row r="14" spans="1:15" s="21" customFormat="1" ht="20.100000000000001" customHeight="1">
      <c r="A14" s="21" t="s">
        <v>32</v>
      </c>
      <c r="B14" s="524">
        <v>100</v>
      </c>
      <c r="C14" s="524" t="s">
        <v>66</v>
      </c>
      <c r="D14" s="524" t="s">
        <v>66</v>
      </c>
      <c r="E14" s="524" t="s">
        <v>66</v>
      </c>
      <c r="F14" s="525">
        <v>115000</v>
      </c>
      <c r="G14" s="526"/>
      <c r="H14" s="217"/>
      <c r="I14" s="217"/>
      <c r="J14" s="217"/>
      <c r="K14" s="217"/>
      <c r="L14" s="217"/>
      <c r="M14" s="217"/>
      <c r="N14" s="217"/>
      <c r="O14" s="217"/>
    </row>
    <row r="15" spans="1:15" s="21" customFormat="1" ht="20.100000000000001" customHeight="1">
      <c r="A15" s="85" t="s">
        <v>33</v>
      </c>
      <c r="B15" s="524">
        <v>22.054152234752564</v>
      </c>
      <c r="C15" s="524">
        <v>21.786881297365095</v>
      </c>
      <c r="D15" s="524">
        <v>26.071771584653042</v>
      </c>
      <c r="E15" s="524">
        <v>30.087194883229301</v>
      </c>
      <c r="F15" s="525">
        <v>1100839.4809999999</v>
      </c>
      <c r="G15" s="526"/>
      <c r="H15" s="217"/>
      <c r="I15" s="217"/>
      <c r="J15" s="217"/>
      <c r="K15" s="217"/>
      <c r="L15" s="217"/>
      <c r="M15" s="217"/>
      <c r="N15" s="217"/>
      <c r="O15" s="217"/>
    </row>
    <row r="16" spans="1:15" s="21" customFormat="1" ht="20.100000000000001" customHeight="1">
      <c r="A16" s="85" t="s">
        <v>34</v>
      </c>
      <c r="B16" s="524">
        <v>2.7699001005409833</v>
      </c>
      <c r="C16" s="524">
        <v>3.256090422466452</v>
      </c>
      <c r="D16" s="524">
        <v>59.512169931032133</v>
      </c>
      <c r="E16" s="524">
        <v>34.461839545960437</v>
      </c>
      <c r="F16" s="525">
        <v>18783.384999999998</v>
      </c>
      <c r="G16" s="526"/>
      <c r="H16" s="527"/>
      <c r="I16" s="217"/>
      <c r="J16" s="217"/>
      <c r="K16" s="217"/>
      <c r="L16" s="217"/>
      <c r="M16" s="217"/>
      <c r="N16" s="217"/>
      <c r="O16" s="217"/>
    </row>
    <row r="17" spans="1:15" s="21" customFormat="1" ht="20.100000000000001" customHeight="1">
      <c r="A17" s="85" t="s">
        <v>35</v>
      </c>
      <c r="B17" s="524">
        <v>100</v>
      </c>
      <c r="C17" s="524" t="s">
        <v>66</v>
      </c>
      <c r="D17" s="524" t="s">
        <v>66</v>
      </c>
      <c r="E17" s="524" t="s">
        <v>66</v>
      </c>
      <c r="F17" s="525">
        <v>125300</v>
      </c>
      <c r="G17" s="526"/>
      <c r="H17" s="217"/>
      <c r="I17" s="217"/>
      <c r="J17" s="217"/>
      <c r="K17" s="217"/>
      <c r="L17" s="217"/>
      <c r="M17" s="217"/>
      <c r="N17" s="217"/>
      <c r="O17" s="217"/>
    </row>
    <row r="18" spans="1:15" s="500" customFormat="1" ht="30.15" customHeight="1" thickBot="1">
      <c r="A18" s="90" t="s">
        <v>36</v>
      </c>
      <c r="B18" s="528">
        <v>47.173353784473484</v>
      </c>
      <c r="C18" s="528">
        <v>24.913988704715294</v>
      </c>
      <c r="D18" s="528">
        <v>13.089411574162229</v>
      </c>
      <c r="E18" s="528">
        <v>14.823245892752308</v>
      </c>
      <c r="F18" s="529">
        <v>2278076.0869999998</v>
      </c>
      <c r="G18" s="526"/>
      <c r="H18" s="530"/>
      <c r="I18" s="530"/>
      <c r="J18" s="530"/>
      <c r="K18" s="530"/>
      <c r="L18" s="530"/>
      <c r="M18" s="530"/>
      <c r="N18" s="530"/>
      <c r="O18" s="530"/>
    </row>
    <row r="19" spans="1:15" ht="5.25" customHeight="1">
      <c r="A19" s="15"/>
      <c r="B19" s="531"/>
      <c r="C19" s="531"/>
      <c r="D19" s="531"/>
      <c r="E19" s="531"/>
      <c r="F19" s="31"/>
      <c r="G19" s="532"/>
      <c r="H19" s="533"/>
    </row>
    <row r="20" spans="1:15">
      <c r="A20" s="89" t="s">
        <v>387</v>
      </c>
      <c r="B20" s="15"/>
      <c r="C20" s="15"/>
      <c r="D20" s="15"/>
      <c r="E20" s="15"/>
      <c r="F20" s="534"/>
      <c r="G20" s="25"/>
      <c r="H20" s="375"/>
    </row>
    <row r="21" spans="1:15">
      <c r="A21" s="95"/>
      <c r="B21" s="531"/>
      <c r="C21" s="531"/>
      <c r="D21" s="531"/>
      <c r="E21" s="531"/>
      <c r="F21" s="31"/>
      <c r="G21" s="532"/>
      <c r="H21" s="533"/>
    </row>
    <row r="22" spans="1:15">
      <c r="A22" s="15"/>
      <c r="B22" s="15"/>
      <c r="C22" s="15"/>
      <c r="D22" s="15"/>
      <c r="E22" s="15"/>
      <c r="F22" s="16"/>
      <c r="G22" s="25"/>
      <c r="H22" s="375"/>
    </row>
    <row r="23" spans="1:15">
      <c r="A23" s="15"/>
      <c r="B23" s="15"/>
      <c r="C23" s="15"/>
      <c r="D23" s="15"/>
      <c r="E23" s="15"/>
      <c r="F23" s="16"/>
      <c r="G23" s="25"/>
      <c r="H23" s="375"/>
    </row>
    <row r="24" spans="1:15">
      <c r="A24" s="15"/>
      <c r="B24" s="15"/>
      <c r="C24" s="15"/>
      <c r="D24" s="15"/>
      <c r="E24" s="15"/>
      <c r="F24" s="15"/>
      <c r="G24" s="25"/>
      <c r="H24" s="375"/>
    </row>
    <row r="25" spans="1:15">
      <c r="H25" s="375"/>
    </row>
    <row r="26" spans="1:15">
      <c r="H26" s="375"/>
    </row>
    <row r="27" spans="1:15">
      <c r="H27" s="375"/>
    </row>
    <row r="28" spans="1:15">
      <c r="D28" s="459"/>
    </row>
    <row r="33" s="7" customFormat="1"/>
    <row r="34" s="7" customFormat="1"/>
    <row r="35" s="7" customFormat="1"/>
  </sheetData>
  <mergeCells count="8">
    <mergeCell ref="A6:A8"/>
    <mergeCell ref="B6:C6"/>
    <mergeCell ref="D6:E6"/>
    <mergeCell ref="F6:F8"/>
    <mergeCell ref="B7:B8"/>
    <mergeCell ref="C7:C8"/>
    <mergeCell ref="D7:D8"/>
    <mergeCell ref="E7:E8"/>
  </mergeCells>
  <hyperlinks>
    <hyperlink ref="A1" location="Índice!A1" display="Volver al Índice" xr:uid="{43A7A1DA-ABD9-463C-B08C-167ADDE1CD7A}"/>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71F6-0266-44BF-904B-27DDD0B4BD79}">
  <dimension ref="A1:F197"/>
  <sheetViews>
    <sheetView showGridLines="0" workbookViewId="0">
      <selection activeCell="A5" sqref="A5"/>
    </sheetView>
  </sheetViews>
  <sheetFormatPr baseColWidth="10" defaultRowHeight="13.2"/>
  <cols>
    <col min="1" max="1" width="37.109375" style="540" customWidth="1"/>
    <col min="2" max="3" width="15.6640625" style="540" customWidth="1"/>
    <col min="4" max="4" width="16.44140625" style="540" customWidth="1"/>
    <col min="5" max="5" width="15.6640625" style="540" customWidth="1"/>
    <col min="6" max="256" width="11.5546875" style="540"/>
    <col min="257" max="257" width="37.109375" style="540" customWidth="1"/>
    <col min="258" max="259" width="15.6640625" style="540" customWidth="1"/>
    <col min="260" max="260" width="16.44140625" style="540" customWidth="1"/>
    <col min="261" max="261" width="15.6640625" style="540" customWidth="1"/>
    <col min="262" max="512" width="11.5546875" style="540"/>
    <col min="513" max="513" width="37.109375" style="540" customWidth="1"/>
    <col min="514" max="515" width="15.6640625" style="540" customWidth="1"/>
    <col min="516" max="516" width="16.44140625" style="540" customWidth="1"/>
    <col min="517" max="517" width="15.6640625" style="540" customWidth="1"/>
    <col min="518" max="768" width="11.5546875" style="540"/>
    <col min="769" max="769" width="37.109375" style="540" customWidth="1"/>
    <col min="770" max="771" width="15.6640625" style="540" customWidth="1"/>
    <col min="772" max="772" width="16.44140625" style="540" customWidth="1"/>
    <col min="773" max="773" width="15.6640625" style="540" customWidth="1"/>
    <col min="774" max="1024" width="11.5546875" style="540"/>
    <col min="1025" max="1025" width="37.109375" style="540" customWidth="1"/>
    <col min="1026" max="1027" width="15.6640625" style="540" customWidth="1"/>
    <col min="1028" max="1028" width="16.44140625" style="540" customWidth="1"/>
    <col min="1029" max="1029" width="15.6640625" style="540" customWidth="1"/>
    <col min="1030" max="1280" width="11.5546875" style="540"/>
    <col min="1281" max="1281" width="37.109375" style="540" customWidth="1"/>
    <col min="1282" max="1283" width="15.6640625" style="540" customWidth="1"/>
    <col min="1284" max="1284" width="16.44140625" style="540" customWidth="1"/>
    <col min="1285" max="1285" width="15.6640625" style="540" customWidth="1"/>
    <col min="1286" max="1536" width="11.5546875" style="540"/>
    <col min="1537" max="1537" width="37.109375" style="540" customWidth="1"/>
    <col min="1538" max="1539" width="15.6640625" style="540" customWidth="1"/>
    <col min="1540" max="1540" width="16.44140625" style="540" customWidth="1"/>
    <col min="1541" max="1541" width="15.6640625" style="540" customWidth="1"/>
    <col min="1542" max="1792" width="11.5546875" style="540"/>
    <col min="1793" max="1793" width="37.109375" style="540" customWidth="1"/>
    <col min="1794" max="1795" width="15.6640625" style="540" customWidth="1"/>
    <col min="1796" max="1796" width="16.44140625" style="540" customWidth="1"/>
    <col min="1797" max="1797" width="15.6640625" style="540" customWidth="1"/>
    <col min="1798" max="2048" width="11.5546875" style="540"/>
    <col min="2049" max="2049" width="37.109375" style="540" customWidth="1"/>
    <col min="2050" max="2051" width="15.6640625" style="540" customWidth="1"/>
    <col min="2052" max="2052" width="16.44140625" style="540" customWidth="1"/>
    <col min="2053" max="2053" width="15.6640625" style="540" customWidth="1"/>
    <col min="2054" max="2304" width="11.5546875" style="540"/>
    <col min="2305" max="2305" width="37.109375" style="540" customWidth="1"/>
    <col min="2306" max="2307" width="15.6640625" style="540" customWidth="1"/>
    <col min="2308" max="2308" width="16.44140625" style="540" customWidth="1"/>
    <col min="2309" max="2309" width="15.6640625" style="540" customWidth="1"/>
    <col min="2310" max="2560" width="11.5546875" style="540"/>
    <col min="2561" max="2561" width="37.109375" style="540" customWidth="1"/>
    <col min="2562" max="2563" width="15.6640625" style="540" customWidth="1"/>
    <col min="2564" max="2564" width="16.44140625" style="540" customWidth="1"/>
    <col min="2565" max="2565" width="15.6640625" style="540" customWidth="1"/>
    <col min="2566" max="2816" width="11.5546875" style="540"/>
    <col min="2817" max="2817" width="37.109375" style="540" customWidth="1"/>
    <col min="2818" max="2819" width="15.6640625" style="540" customWidth="1"/>
    <col min="2820" max="2820" width="16.44140625" style="540" customWidth="1"/>
    <col min="2821" max="2821" width="15.6640625" style="540" customWidth="1"/>
    <col min="2822" max="3072" width="11.5546875" style="540"/>
    <col min="3073" max="3073" width="37.109375" style="540" customWidth="1"/>
    <col min="3074" max="3075" width="15.6640625" style="540" customWidth="1"/>
    <col min="3076" max="3076" width="16.44140625" style="540" customWidth="1"/>
    <col min="3077" max="3077" width="15.6640625" style="540" customWidth="1"/>
    <col min="3078" max="3328" width="11.5546875" style="540"/>
    <col min="3329" max="3329" width="37.109375" style="540" customWidth="1"/>
    <col min="3330" max="3331" width="15.6640625" style="540" customWidth="1"/>
    <col min="3332" max="3332" width="16.44140625" style="540" customWidth="1"/>
    <col min="3333" max="3333" width="15.6640625" style="540" customWidth="1"/>
    <col min="3334" max="3584" width="11.5546875" style="540"/>
    <col min="3585" max="3585" width="37.109375" style="540" customWidth="1"/>
    <col min="3586" max="3587" width="15.6640625" style="540" customWidth="1"/>
    <col min="3588" max="3588" width="16.44140625" style="540" customWidth="1"/>
    <col min="3589" max="3589" width="15.6640625" style="540" customWidth="1"/>
    <col min="3590" max="3840" width="11.5546875" style="540"/>
    <col min="3841" max="3841" width="37.109375" style="540" customWidth="1"/>
    <col min="3842" max="3843" width="15.6640625" style="540" customWidth="1"/>
    <col min="3844" max="3844" width="16.44140625" style="540" customWidth="1"/>
    <col min="3845" max="3845" width="15.6640625" style="540" customWidth="1"/>
    <col min="3846" max="4096" width="11.5546875" style="540"/>
    <col min="4097" max="4097" width="37.109375" style="540" customWidth="1"/>
    <col min="4098" max="4099" width="15.6640625" style="540" customWidth="1"/>
    <col min="4100" max="4100" width="16.44140625" style="540" customWidth="1"/>
    <col min="4101" max="4101" width="15.6640625" style="540" customWidth="1"/>
    <col min="4102" max="4352" width="11.5546875" style="540"/>
    <col min="4353" max="4353" width="37.109375" style="540" customWidth="1"/>
    <col min="4354" max="4355" width="15.6640625" style="540" customWidth="1"/>
    <col min="4356" max="4356" width="16.44140625" style="540" customWidth="1"/>
    <col min="4357" max="4357" width="15.6640625" style="540" customWidth="1"/>
    <col min="4358" max="4608" width="11.5546875" style="540"/>
    <col min="4609" max="4609" width="37.109375" style="540" customWidth="1"/>
    <col min="4610" max="4611" width="15.6640625" style="540" customWidth="1"/>
    <col min="4612" max="4612" width="16.44140625" style="540" customWidth="1"/>
    <col min="4613" max="4613" width="15.6640625" style="540" customWidth="1"/>
    <col min="4614" max="4864" width="11.5546875" style="540"/>
    <col min="4865" max="4865" width="37.109375" style="540" customWidth="1"/>
    <col min="4866" max="4867" width="15.6640625" style="540" customWidth="1"/>
    <col min="4868" max="4868" width="16.44140625" style="540" customWidth="1"/>
    <col min="4869" max="4869" width="15.6640625" style="540" customWidth="1"/>
    <col min="4870" max="5120" width="11.5546875" style="540"/>
    <col min="5121" max="5121" width="37.109375" style="540" customWidth="1"/>
    <col min="5122" max="5123" width="15.6640625" style="540" customWidth="1"/>
    <col min="5124" max="5124" width="16.44140625" style="540" customWidth="1"/>
    <col min="5125" max="5125" width="15.6640625" style="540" customWidth="1"/>
    <col min="5126" max="5376" width="11.5546875" style="540"/>
    <col min="5377" max="5377" width="37.109375" style="540" customWidth="1"/>
    <col min="5378" max="5379" width="15.6640625" style="540" customWidth="1"/>
    <col min="5380" max="5380" width="16.44140625" style="540" customWidth="1"/>
    <col min="5381" max="5381" width="15.6640625" style="540" customWidth="1"/>
    <col min="5382" max="5632" width="11.5546875" style="540"/>
    <col min="5633" max="5633" width="37.109375" style="540" customWidth="1"/>
    <col min="5634" max="5635" width="15.6640625" style="540" customWidth="1"/>
    <col min="5636" max="5636" width="16.44140625" style="540" customWidth="1"/>
    <col min="5637" max="5637" width="15.6640625" style="540" customWidth="1"/>
    <col min="5638" max="5888" width="11.5546875" style="540"/>
    <col min="5889" max="5889" width="37.109375" style="540" customWidth="1"/>
    <col min="5890" max="5891" width="15.6640625" style="540" customWidth="1"/>
    <col min="5892" max="5892" width="16.44140625" style="540" customWidth="1"/>
    <col min="5893" max="5893" width="15.6640625" style="540" customWidth="1"/>
    <col min="5894" max="6144" width="11.5546875" style="540"/>
    <col min="6145" max="6145" width="37.109375" style="540" customWidth="1"/>
    <col min="6146" max="6147" width="15.6640625" style="540" customWidth="1"/>
    <col min="6148" max="6148" width="16.44140625" style="540" customWidth="1"/>
    <col min="6149" max="6149" width="15.6640625" style="540" customWidth="1"/>
    <col min="6150" max="6400" width="11.5546875" style="540"/>
    <col min="6401" max="6401" width="37.109375" style="540" customWidth="1"/>
    <col min="6402" max="6403" width="15.6640625" style="540" customWidth="1"/>
    <col min="6404" max="6404" width="16.44140625" style="540" customWidth="1"/>
    <col min="6405" max="6405" width="15.6640625" style="540" customWidth="1"/>
    <col min="6406" max="6656" width="11.5546875" style="540"/>
    <col min="6657" max="6657" width="37.109375" style="540" customWidth="1"/>
    <col min="6658" max="6659" width="15.6640625" style="540" customWidth="1"/>
    <col min="6660" max="6660" width="16.44140625" style="540" customWidth="1"/>
    <col min="6661" max="6661" width="15.6640625" style="540" customWidth="1"/>
    <col min="6662" max="6912" width="11.5546875" style="540"/>
    <col min="6913" max="6913" width="37.109375" style="540" customWidth="1"/>
    <col min="6914" max="6915" width="15.6640625" style="540" customWidth="1"/>
    <col min="6916" max="6916" width="16.44140625" style="540" customWidth="1"/>
    <col min="6917" max="6917" width="15.6640625" style="540" customWidth="1"/>
    <col min="6918" max="7168" width="11.5546875" style="540"/>
    <col min="7169" max="7169" width="37.109375" style="540" customWidth="1"/>
    <col min="7170" max="7171" width="15.6640625" style="540" customWidth="1"/>
    <col min="7172" max="7172" width="16.44140625" style="540" customWidth="1"/>
    <col min="7173" max="7173" width="15.6640625" style="540" customWidth="1"/>
    <col min="7174" max="7424" width="11.5546875" style="540"/>
    <col min="7425" max="7425" width="37.109375" style="540" customWidth="1"/>
    <col min="7426" max="7427" width="15.6640625" style="540" customWidth="1"/>
    <col min="7428" max="7428" width="16.44140625" style="540" customWidth="1"/>
    <col min="7429" max="7429" width="15.6640625" style="540" customWidth="1"/>
    <col min="7430" max="7680" width="11.5546875" style="540"/>
    <col min="7681" max="7681" width="37.109375" style="540" customWidth="1"/>
    <col min="7682" max="7683" width="15.6640625" style="540" customWidth="1"/>
    <col min="7684" max="7684" width="16.44140625" style="540" customWidth="1"/>
    <col min="7685" max="7685" width="15.6640625" style="540" customWidth="1"/>
    <col min="7686" max="7936" width="11.5546875" style="540"/>
    <col min="7937" max="7937" width="37.109375" style="540" customWidth="1"/>
    <col min="7938" max="7939" width="15.6640625" style="540" customWidth="1"/>
    <col min="7940" max="7940" width="16.44140625" style="540" customWidth="1"/>
    <col min="7941" max="7941" width="15.6640625" style="540" customWidth="1"/>
    <col min="7942" max="8192" width="11.5546875" style="540"/>
    <col min="8193" max="8193" width="37.109375" style="540" customWidth="1"/>
    <col min="8194" max="8195" width="15.6640625" style="540" customWidth="1"/>
    <col min="8196" max="8196" width="16.44140625" style="540" customWidth="1"/>
    <col min="8197" max="8197" width="15.6640625" style="540" customWidth="1"/>
    <col min="8198" max="8448" width="11.5546875" style="540"/>
    <col min="8449" max="8449" width="37.109375" style="540" customWidth="1"/>
    <col min="8450" max="8451" width="15.6640625" style="540" customWidth="1"/>
    <col min="8452" max="8452" width="16.44140625" style="540" customWidth="1"/>
    <col min="8453" max="8453" width="15.6640625" style="540" customWidth="1"/>
    <col min="8454" max="8704" width="11.5546875" style="540"/>
    <col min="8705" max="8705" width="37.109375" style="540" customWidth="1"/>
    <col min="8706" max="8707" width="15.6640625" style="540" customWidth="1"/>
    <col min="8708" max="8708" width="16.44140625" style="540" customWidth="1"/>
    <col min="8709" max="8709" width="15.6640625" style="540" customWidth="1"/>
    <col min="8710" max="8960" width="11.5546875" style="540"/>
    <col min="8961" max="8961" width="37.109375" style="540" customWidth="1"/>
    <col min="8962" max="8963" width="15.6640625" style="540" customWidth="1"/>
    <col min="8964" max="8964" width="16.44140625" style="540" customWidth="1"/>
    <col min="8965" max="8965" width="15.6640625" style="540" customWidth="1"/>
    <col min="8966" max="9216" width="11.5546875" style="540"/>
    <col min="9217" max="9217" width="37.109375" style="540" customWidth="1"/>
    <col min="9218" max="9219" width="15.6640625" style="540" customWidth="1"/>
    <col min="9220" max="9220" width="16.44140625" style="540" customWidth="1"/>
    <col min="9221" max="9221" width="15.6640625" style="540" customWidth="1"/>
    <col min="9222" max="9472" width="11.5546875" style="540"/>
    <col min="9473" max="9473" width="37.109375" style="540" customWidth="1"/>
    <col min="9474" max="9475" width="15.6640625" style="540" customWidth="1"/>
    <col min="9476" max="9476" width="16.44140625" style="540" customWidth="1"/>
    <col min="9477" max="9477" width="15.6640625" style="540" customWidth="1"/>
    <col min="9478" max="9728" width="11.5546875" style="540"/>
    <col min="9729" max="9729" width="37.109375" style="540" customWidth="1"/>
    <col min="9730" max="9731" width="15.6640625" style="540" customWidth="1"/>
    <col min="9732" max="9732" width="16.44140625" style="540" customWidth="1"/>
    <col min="9733" max="9733" width="15.6640625" style="540" customWidth="1"/>
    <col min="9734" max="9984" width="11.5546875" style="540"/>
    <col min="9985" max="9985" width="37.109375" style="540" customWidth="1"/>
    <col min="9986" max="9987" width="15.6640625" style="540" customWidth="1"/>
    <col min="9988" max="9988" width="16.44140625" style="540" customWidth="1"/>
    <col min="9989" max="9989" width="15.6640625" style="540" customWidth="1"/>
    <col min="9990" max="10240" width="11.5546875" style="540"/>
    <col min="10241" max="10241" width="37.109375" style="540" customWidth="1"/>
    <col min="10242" max="10243" width="15.6640625" style="540" customWidth="1"/>
    <col min="10244" max="10244" width="16.44140625" style="540" customWidth="1"/>
    <col min="10245" max="10245" width="15.6640625" style="540" customWidth="1"/>
    <col min="10246" max="10496" width="11.5546875" style="540"/>
    <col min="10497" max="10497" width="37.109375" style="540" customWidth="1"/>
    <col min="10498" max="10499" width="15.6640625" style="540" customWidth="1"/>
    <col min="10500" max="10500" width="16.44140625" style="540" customWidth="1"/>
    <col min="10501" max="10501" width="15.6640625" style="540" customWidth="1"/>
    <col min="10502" max="10752" width="11.5546875" style="540"/>
    <col min="10753" max="10753" width="37.109375" style="540" customWidth="1"/>
    <col min="10754" max="10755" width="15.6640625" style="540" customWidth="1"/>
    <col min="10756" max="10756" width="16.44140625" style="540" customWidth="1"/>
    <col min="10757" max="10757" width="15.6640625" style="540" customWidth="1"/>
    <col min="10758" max="11008" width="11.5546875" style="540"/>
    <col min="11009" max="11009" width="37.109375" style="540" customWidth="1"/>
    <col min="11010" max="11011" width="15.6640625" style="540" customWidth="1"/>
    <col min="11012" max="11012" width="16.44140625" style="540" customWidth="1"/>
    <col min="11013" max="11013" width="15.6640625" style="540" customWidth="1"/>
    <col min="11014" max="11264" width="11.5546875" style="540"/>
    <col min="11265" max="11265" width="37.109375" style="540" customWidth="1"/>
    <col min="11266" max="11267" width="15.6640625" style="540" customWidth="1"/>
    <col min="11268" max="11268" width="16.44140625" style="540" customWidth="1"/>
    <col min="11269" max="11269" width="15.6640625" style="540" customWidth="1"/>
    <col min="11270" max="11520" width="11.5546875" style="540"/>
    <col min="11521" max="11521" width="37.109375" style="540" customWidth="1"/>
    <col min="11522" max="11523" width="15.6640625" style="540" customWidth="1"/>
    <col min="11524" max="11524" width="16.44140625" style="540" customWidth="1"/>
    <col min="11525" max="11525" width="15.6640625" style="540" customWidth="1"/>
    <col min="11526" max="11776" width="11.5546875" style="540"/>
    <col min="11777" max="11777" width="37.109375" style="540" customWidth="1"/>
    <col min="11778" max="11779" width="15.6640625" style="540" customWidth="1"/>
    <col min="11780" max="11780" width="16.44140625" style="540" customWidth="1"/>
    <col min="11781" max="11781" width="15.6640625" style="540" customWidth="1"/>
    <col min="11782" max="12032" width="11.5546875" style="540"/>
    <col min="12033" max="12033" width="37.109375" style="540" customWidth="1"/>
    <col min="12034" max="12035" width="15.6640625" style="540" customWidth="1"/>
    <col min="12036" max="12036" width="16.44140625" style="540" customWidth="1"/>
    <col min="12037" max="12037" width="15.6640625" style="540" customWidth="1"/>
    <col min="12038" max="12288" width="11.5546875" style="540"/>
    <col min="12289" max="12289" width="37.109375" style="540" customWidth="1"/>
    <col min="12290" max="12291" width="15.6640625" style="540" customWidth="1"/>
    <col min="12292" max="12292" width="16.44140625" style="540" customWidth="1"/>
    <col min="12293" max="12293" width="15.6640625" style="540" customWidth="1"/>
    <col min="12294" max="12544" width="11.5546875" style="540"/>
    <col min="12545" max="12545" width="37.109375" style="540" customWidth="1"/>
    <col min="12546" max="12547" width="15.6640625" style="540" customWidth="1"/>
    <col min="12548" max="12548" width="16.44140625" style="540" customWidth="1"/>
    <col min="12549" max="12549" width="15.6640625" style="540" customWidth="1"/>
    <col min="12550" max="12800" width="11.5546875" style="540"/>
    <col min="12801" max="12801" width="37.109375" style="540" customWidth="1"/>
    <col min="12802" max="12803" width="15.6640625" style="540" customWidth="1"/>
    <col min="12804" max="12804" width="16.44140625" style="540" customWidth="1"/>
    <col min="12805" max="12805" width="15.6640625" style="540" customWidth="1"/>
    <col min="12806" max="13056" width="11.5546875" style="540"/>
    <col min="13057" max="13057" width="37.109375" style="540" customWidth="1"/>
    <col min="13058" max="13059" width="15.6640625" style="540" customWidth="1"/>
    <col min="13060" max="13060" width="16.44140625" style="540" customWidth="1"/>
    <col min="13061" max="13061" width="15.6640625" style="540" customWidth="1"/>
    <col min="13062" max="13312" width="11.5546875" style="540"/>
    <col min="13313" max="13313" width="37.109375" style="540" customWidth="1"/>
    <col min="13314" max="13315" width="15.6640625" style="540" customWidth="1"/>
    <col min="13316" max="13316" width="16.44140625" style="540" customWidth="1"/>
    <col min="13317" max="13317" width="15.6640625" style="540" customWidth="1"/>
    <col min="13318" max="13568" width="11.5546875" style="540"/>
    <col min="13569" max="13569" width="37.109375" style="540" customWidth="1"/>
    <col min="13570" max="13571" width="15.6640625" style="540" customWidth="1"/>
    <col min="13572" max="13572" width="16.44140625" style="540" customWidth="1"/>
    <col min="13573" max="13573" width="15.6640625" style="540" customWidth="1"/>
    <col min="13574" max="13824" width="11.5546875" style="540"/>
    <col min="13825" max="13825" width="37.109375" style="540" customWidth="1"/>
    <col min="13826" max="13827" width="15.6640625" style="540" customWidth="1"/>
    <col min="13828" max="13828" width="16.44140625" style="540" customWidth="1"/>
    <col min="13829" max="13829" width="15.6640625" style="540" customWidth="1"/>
    <col min="13830" max="14080" width="11.5546875" style="540"/>
    <col min="14081" max="14081" width="37.109375" style="540" customWidth="1"/>
    <col min="14082" max="14083" width="15.6640625" style="540" customWidth="1"/>
    <col min="14084" max="14084" width="16.44140625" style="540" customWidth="1"/>
    <col min="14085" max="14085" width="15.6640625" style="540" customWidth="1"/>
    <col min="14086" max="14336" width="11.5546875" style="540"/>
    <col min="14337" max="14337" width="37.109375" style="540" customWidth="1"/>
    <col min="14338" max="14339" width="15.6640625" style="540" customWidth="1"/>
    <col min="14340" max="14340" width="16.44140625" style="540" customWidth="1"/>
    <col min="14341" max="14341" width="15.6640625" style="540" customWidth="1"/>
    <col min="14342" max="14592" width="11.5546875" style="540"/>
    <col min="14593" max="14593" width="37.109375" style="540" customWidth="1"/>
    <col min="14594" max="14595" width="15.6640625" style="540" customWidth="1"/>
    <col min="14596" max="14596" width="16.44140625" style="540" customWidth="1"/>
    <col min="14597" max="14597" width="15.6640625" style="540" customWidth="1"/>
    <col min="14598" max="14848" width="11.5546875" style="540"/>
    <col min="14849" max="14849" width="37.109375" style="540" customWidth="1"/>
    <col min="14850" max="14851" width="15.6640625" style="540" customWidth="1"/>
    <col min="14852" max="14852" width="16.44140625" style="540" customWidth="1"/>
    <col min="14853" max="14853" width="15.6640625" style="540" customWidth="1"/>
    <col min="14854" max="15104" width="11.5546875" style="540"/>
    <col min="15105" max="15105" width="37.109375" style="540" customWidth="1"/>
    <col min="15106" max="15107" width="15.6640625" style="540" customWidth="1"/>
    <col min="15108" max="15108" width="16.44140625" style="540" customWidth="1"/>
    <col min="15109" max="15109" width="15.6640625" style="540" customWidth="1"/>
    <col min="15110" max="15360" width="11.5546875" style="540"/>
    <col min="15361" max="15361" width="37.109375" style="540" customWidth="1"/>
    <col min="15362" max="15363" width="15.6640625" style="540" customWidth="1"/>
    <col min="15364" max="15364" width="16.44140625" style="540" customWidth="1"/>
    <col min="15365" max="15365" width="15.6640625" style="540" customWidth="1"/>
    <col min="15366" max="15616" width="11.5546875" style="540"/>
    <col min="15617" max="15617" width="37.109375" style="540" customWidth="1"/>
    <col min="15618" max="15619" width="15.6640625" style="540" customWidth="1"/>
    <col min="15620" max="15620" width="16.44140625" style="540" customWidth="1"/>
    <col min="15621" max="15621" width="15.6640625" style="540" customWidth="1"/>
    <col min="15622" max="15872" width="11.5546875" style="540"/>
    <col min="15873" max="15873" width="37.109375" style="540" customWidth="1"/>
    <col min="15874" max="15875" width="15.6640625" style="540" customWidth="1"/>
    <col min="15876" max="15876" width="16.44140625" style="540" customWidth="1"/>
    <col min="15877" max="15877" width="15.6640625" style="540" customWidth="1"/>
    <col min="15878" max="16128" width="11.5546875" style="540"/>
    <col min="16129" max="16129" width="37.109375" style="540" customWidth="1"/>
    <col min="16130" max="16131" width="15.6640625" style="540" customWidth="1"/>
    <col min="16132" max="16132" width="16.44140625" style="540" customWidth="1"/>
    <col min="16133" max="16133" width="15.6640625" style="540" customWidth="1"/>
    <col min="16134" max="16384" width="11.5546875" style="540"/>
  </cols>
  <sheetData>
    <row r="1" spans="1:6" ht="18" customHeight="1">
      <c r="A1" s="1194" t="s">
        <v>1028</v>
      </c>
    </row>
    <row r="2" spans="1:6" ht="24.75" customHeight="1">
      <c r="A2" s="541" t="s">
        <v>492</v>
      </c>
      <c r="B2" s="541"/>
      <c r="C2" s="541"/>
      <c r="D2" s="541"/>
      <c r="E2" s="541"/>
    </row>
    <row r="3" spans="1:6" ht="20.25" customHeight="1">
      <c r="A3" s="542">
        <v>45716</v>
      </c>
      <c r="B3" s="542"/>
      <c r="C3" s="542"/>
      <c r="D3" s="542"/>
      <c r="E3" s="542"/>
    </row>
    <row r="4" spans="1:6" ht="18" customHeight="1">
      <c r="A4" s="543" t="s">
        <v>69</v>
      </c>
      <c r="B4" s="543"/>
      <c r="C4" s="543"/>
      <c r="D4" s="543"/>
      <c r="E4" s="543"/>
    </row>
    <row r="5" spans="1:6" ht="18" customHeight="1" thickBot="1">
      <c r="A5" s="544"/>
      <c r="B5" s="545"/>
      <c r="C5" s="545"/>
      <c r="D5" s="545"/>
      <c r="E5" s="545"/>
    </row>
    <row r="6" spans="1:6" ht="13.2" customHeight="1">
      <c r="A6" s="546" t="s">
        <v>493</v>
      </c>
      <c r="B6" s="547" t="s">
        <v>494</v>
      </c>
      <c r="C6" s="547"/>
      <c r="D6" s="548" t="s">
        <v>495</v>
      </c>
      <c r="E6" s="548" t="s">
        <v>496</v>
      </c>
    </row>
    <row r="7" spans="1:6" ht="13.95" customHeight="1">
      <c r="A7" s="549"/>
      <c r="B7" s="550" t="s">
        <v>497</v>
      </c>
      <c r="C7" s="550" t="s">
        <v>498</v>
      </c>
      <c r="D7" s="551"/>
      <c r="E7" s="551"/>
    </row>
    <row r="8" spans="1:6" ht="13.2" customHeight="1">
      <c r="A8" s="549"/>
      <c r="B8" s="552"/>
      <c r="C8" s="552"/>
      <c r="D8" s="551"/>
      <c r="E8" s="551"/>
    </row>
    <row r="9" spans="1:6" ht="6.6" customHeight="1">
      <c r="A9" s="553"/>
      <c r="B9" s="554"/>
      <c r="C9" s="554"/>
      <c r="D9" s="554"/>
      <c r="E9" s="554"/>
    </row>
    <row r="10" spans="1:6" ht="10.5" customHeight="1">
      <c r="A10" s="555"/>
      <c r="B10" s="556"/>
      <c r="C10" s="557"/>
      <c r="D10" s="557"/>
      <c r="E10" s="558"/>
    </row>
    <row r="11" spans="1:6" ht="24.9" customHeight="1">
      <c r="A11" s="559" t="s">
        <v>28</v>
      </c>
      <c r="B11" s="559">
        <v>728198.03899999999</v>
      </c>
      <c r="C11" s="559">
        <v>0</v>
      </c>
      <c r="D11" s="559">
        <v>33834.180999999997</v>
      </c>
      <c r="E11" s="559">
        <v>762032.22100000002</v>
      </c>
      <c r="F11" s="560"/>
    </row>
    <row r="12" spans="1:6" ht="24.9" customHeight="1">
      <c r="A12" s="559" t="s">
        <v>29</v>
      </c>
      <c r="B12" s="559">
        <v>392572.88400000002</v>
      </c>
      <c r="C12" s="559">
        <v>0</v>
      </c>
      <c r="D12" s="559">
        <v>27585.315999999999</v>
      </c>
      <c r="E12" s="561">
        <v>420158.201</v>
      </c>
      <c r="F12" s="560"/>
    </row>
    <row r="13" spans="1:6" ht="24.9" customHeight="1">
      <c r="A13" s="559" t="s">
        <v>30</v>
      </c>
      <c r="B13" s="559">
        <v>321635.66700000002</v>
      </c>
      <c r="C13" s="559">
        <v>0</v>
      </c>
      <c r="D13" s="559">
        <v>14498.954</v>
      </c>
      <c r="E13" s="561">
        <v>336134.62099999998</v>
      </c>
      <c r="F13" s="560"/>
    </row>
    <row r="14" spans="1:6" ht="24.9" customHeight="1">
      <c r="A14" s="559" t="s">
        <v>31</v>
      </c>
      <c r="B14" s="559">
        <v>34798.974999999999</v>
      </c>
      <c r="C14" s="559">
        <v>0</v>
      </c>
      <c r="D14" s="559">
        <v>2993.7979999999998</v>
      </c>
      <c r="E14" s="561">
        <v>37792.773999999998</v>
      </c>
      <c r="F14" s="560"/>
    </row>
    <row r="15" spans="1:6" ht="24.9" customHeight="1">
      <c r="A15" s="95" t="s">
        <v>32</v>
      </c>
      <c r="B15" s="559">
        <v>281135.64</v>
      </c>
      <c r="C15" s="559">
        <v>0</v>
      </c>
      <c r="D15" s="559">
        <v>69913.906000000003</v>
      </c>
      <c r="E15" s="561">
        <v>351049.54599999997</v>
      </c>
      <c r="F15" s="560"/>
    </row>
    <row r="16" spans="1:6" ht="24.9" customHeight="1">
      <c r="A16" s="559" t="s">
        <v>33</v>
      </c>
      <c r="B16" s="559">
        <v>352273.96100000001</v>
      </c>
      <c r="C16" s="559">
        <v>0</v>
      </c>
      <c r="D16" s="559">
        <v>15406.858</v>
      </c>
      <c r="E16" s="561">
        <v>367680.81900000002</v>
      </c>
      <c r="F16" s="560"/>
    </row>
    <row r="17" spans="1:6" ht="24.9" customHeight="1">
      <c r="A17" s="559" t="s">
        <v>34</v>
      </c>
      <c r="B17" s="559">
        <v>61974.593999999997</v>
      </c>
      <c r="C17" s="559">
        <v>0</v>
      </c>
      <c r="D17" s="559">
        <v>8498.8819999999996</v>
      </c>
      <c r="E17" s="561">
        <v>70473.475999999995</v>
      </c>
      <c r="F17" s="560"/>
    </row>
    <row r="18" spans="1:6" ht="24.9" customHeight="1">
      <c r="A18" s="559" t="s">
        <v>35</v>
      </c>
      <c r="B18" s="559">
        <v>87253.254000000001</v>
      </c>
      <c r="C18" s="559">
        <v>0</v>
      </c>
      <c r="D18" s="559">
        <v>2551.9229999999998</v>
      </c>
      <c r="E18" s="561">
        <v>89805.176999999996</v>
      </c>
      <c r="F18" s="560"/>
    </row>
    <row r="19" spans="1:6" ht="31.5" customHeight="1" thickBot="1">
      <c r="A19" s="562" t="s">
        <v>499</v>
      </c>
      <c r="B19" s="563">
        <v>2259843.017</v>
      </c>
      <c r="C19" s="563">
        <v>0</v>
      </c>
      <c r="D19" s="563">
        <v>175283.82199999999</v>
      </c>
      <c r="E19" s="563">
        <v>2435126.8390000002</v>
      </c>
      <c r="F19" s="560"/>
    </row>
    <row r="20" spans="1:6">
      <c r="A20" s="564" t="s">
        <v>500</v>
      </c>
      <c r="B20" s="565"/>
      <c r="C20" s="565"/>
      <c r="D20" s="565"/>
      <c r="E20" s="565"/>
    </row>
    <row r="21" spans="1:6">
      <c r="A21" s="471" t="s">
        <v>501</v>
      </c>
      <c r="B21" s="471"/>
      <c r="C21" s="471"/>
      <c r="D21" s="471"/>
      <c r="E21" s="471"/>
    </row>
    <row r="22" spans="1:6">
      <c r="A22" s="471"/>
      <c r="B22" s="471"/>
      <c r="C22" s="471"/>
      <c r="D22" s="471"/>
      <c r="E22" s="471"/>
    </row>
    <row r="23" spans="1:6" ht="13.2" customHeight="1">
      <c r="A23" s="565" t="s">
        <v>502</v>
      </c>
      <c r="B23" s="566"/>
      <c r="C23" s="566"/>
      <c r="D23" s="566"/>
      <c r="E23" s="566"/>
      <c r="F23" s="566"/>
    </row>
    <row r="197" spans="3:3">
      <c r="C197" s="540" t="s">
        <v>61</v>
      </c>
    </row>
  </sheetData>
  <mergeCells count="10">
    <mergeCell ref="A21:E22"/>
    <mergeCell ref="A2:E2"/>
    <mergeCell ref="A3:E3"/>
    <mergeCell ref="A4:E4"/>
    <mergeCell ref="A6:A8"/>
    <mergeCell ref="B6:C6"/>
    <mergeCell ref="D6:D8"/>
    <mergeCell ref="E6:E8"/>
    <mergeCell ref="B7:B8"/>
    <mergeCell ref="C7:C8"/>
  </mergeCells>
  <hyperlinks>
    <hyperlink ref="A1" location="Índice!A1" display="Volver al Índice" xr:uid="{F849985A-85B5-4D6E-86B5-5106E16BDC06}"/>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21C1E-03D0-4AAC-9795-62550A89C906}">
  <dimension ref="A1:M27"/>
  <sheetViews>
    <sheetView showGridLines="0" topLeftCell="B1" workbookViewId="0">
      <selection activeCell="B1" sqref="B1"/>
    </sheetView>
  </sheetViews>
  <sheetFormatPr baseColWidth="10" defaultRowHeight="13.2"/>
  <cols>
    <col min="1" max="1" width="0.44140625" style="7" hidden="1" customWidth="1"/>
    <col min="2" max="2" width="21.44140625" style="8" customWidth="1"/>
    <col min="3" max="7" width="12.44140625" style="7" customWidth="1"/>
    <col min="8" max="8" width="14.44140625" style="7" customWidth="1"/>
    <col min="9" max="11" width="12.44140625" style="7" customWidth="1"/>
    <col min="12" max="12" width="15.44140625" style="7" customWidth="1"/>
    <col min="13" max="13" width="16.44140625" style="7" bestFit="1" customWidth="1"/>
    <col min="14" max="16384" width="11.5546875" style="7"/>
  </cols>
  <sheetData>
    <row r="1" spans="1:13" s="2" customFormat="1" ht="22.65" customHeight="1">
      <c r="A1" s="1194" t="s">
        <v>1028</v>
      </c>
      <c r="B1" s="1194" t="s">
        <v>1028</v>
      </c>
      <c r="C1" s="68"/>
      <c r="D1" s="68"/>
      <c r="E1" s="68"/>
      <c r="F1" s="68"/>
      <c r="G1" s="68"/>
      <c r="H1" s="68"/>
      <c r="I1" s="68"/>
      <c r="J1" s="68"/>
      <c r="K1" s="68"/>
      <c r="L1" s="68"/>
    </row>
    <row r="2" spans="1:13" s="385" customFormat="1" ht="26.4" customHeight="1">
      <c r="B2" s="3" t="s">
        <v>401</v>
      </c>
      <c r="C2" s="3"/>
      <c r="D2" s="3"/>
      <c r="E2" s="3"/>
      <c r="F2" s="3"/>
      <c r="G2" s="3"/>
      <c r="H2" s="3"/>
      <c r="I2" s="3"/>
      <c r="J2" s="3"/>
      <c r="K2" s="3"/>
      <c r="L2" s="3"/>
    </row>
    <row r="3" spans="1:13" s="386" customFormat="1" ht="24.75" customHeight="1">
      <c r="B3" s="124">
        <v>45716</v>
      </c>
      <c r="C3" s="124"/>
      <c r="D3" s="124"/>
      <c r="E3" s="124"/>
      <c r="F3" s="124"/>
      <c r="G3" s="124"/>
      <c r="H3" s="124"/>
      <c r="I3" s="124"/>
      <c r="J3" s="124"/>
      <c r="K3" s="124"/>
      <c r="L3" s="124"/>
    </row>
    <row r="4" spans="1:13" s="105" customFormat="1" ht="22.65" customHeight="1">
      <c r="B4" s="387" t="s">
        <v>63</v>
      </c>
      <c r="C4" s="387"/>
      <c r="D4" s="387"/>
      <c r="E4" s="387"/>
      <c r="F4" s="387"/>
      <c r="G4" s="387"/>
      <c r="H4" s="387"/>
      <c r="I4" s="387"/>
      <c r="J4" s="387"/>
      <c r="K4" s="387"/>
      <c r="L4" s="387"/>
    </row>
    <row r="5" spans="1:13" s="94" customFormat="1" ht="10.5" customHeight="1" thickBot="1">
      <c r="B5" s="423"/>
      <c r="C5" s="423"/>
      <c r="D5" s="423"/>
      <c r="E5" s="423"/>
      <c r="F5" s="423"/>
      <c r="G5" s="423"/>
      <c r="H5" s="423"/>
      <c r="I5" s="423"/>
      <c r="J5" s="423"/>
      <c r="K5" s="423"/>
    </row>
    <row r="6" spans="1:13" s="94" customFormat="1" ht="30.75" customHeight="1">
      <c r="B6" s="106" t="s">
        <v>1</v>
      </c>
      <c r="C6" s="424" t="s">
        <v>402</v>
      </c>
      <c r="D6" s="424"/>
      <c r="E6" s="424"/>
      <c r="F6" s="424"/>
      <c r="G6" s="209" t="s">
        <v>403</v>
      </c>
      <c r="H6" s="209" t="s">
        <v>404</v>
      </c>
      <c r="I6" s="209" t="s">
        <v>405</v>
      </c>
      <c r="J6" s="209" t="s">
        <v>406</v>
      </c>
      <c r="K6" s="209" t="s">
        <v>407</v>
      </c>
      <c r="L6" s="208" t="s">
        <v>408</v>
      </c>
    </row>
    <row r="7" spans="1:13" s="94" customFormat="1" ht="50.25" customHeight="1">
      <c r="B7" s="228"/>
      <c r="C7" s="412" t="s">
        <v>379</v>
      </c>
      <c r="D7" s="412" t="s">
        <v>409</v>
      </c>
      <c r="E7" s="412" t="s">
        <v>410</v>
      </c>
      <c r="F7" s="412" t="s">
        <v>411</v>
      </c>
      <c r="G7" s="212"/>
      <c r="H7" s="212"/>
      <c r="I7" s="212"/>
      <c r="J7" s="212"/>
      <c r="K7" s="212"/>
      <c r="L7" s="425"/>
    </row>
    <row r="8" spans="1:13" s="94" customFormat="1" ht="4.6500000000000004" customHeight="1">
      <c r="B8" s="15"/>
      <c r="C8" s="15"/>
      <c r="D8" s="15"/>
      <c r="E8" s="15"/>
      <c r="F8" s="15"/>
      <c r="G8" s="15"/>
      <c r="H8" s="15"/>
      <c r="I8" s="15"/>
      <c r="J8" s="15"/>
      <c r="K8" s="15"/>
      <c r="L8" s="16"/>
    </row>
    <row r="9" spans="1:13" s="15" customFormat="1" ht="20.100000000000001" customHeight="1">
      <c r="A9" s="426"/>
      <c r="B9" s="85" t="s">
        <v>28</v>
      </c>
      <c r="C9" s="217">
        <v>0.77629795126491741</v>
      </c>
      <c r="D9" s="217">
        <v>0.34674322362781107</v>
      </c>
      <c r="E9" s="217">
        <v>1.3261783545118979</v>
      </c>
      <c r="F9" s="217">
        <v>97.513957439251257</v>
      </c>
      <c r="G9" s="217" t="s">
        <v>66</v>
      </c>
      <c r="H9" s="217" t="s">
        <v>66</v>
      </c>
      <c r="I9" s="217">
        <v>3.6823031344113716E-2</v>
      </c>
      <c r="J9" s="217" t="s">
        <v>66</v>
      </c>
      <c r="K9" s="217" t="s">
        <v>66</v>
      </c>
      <c r="L9" s="427">
        <v>108516.32400000001</v>
      </c>
      <c r="M9" s="428"/>
    </row>
    <row r="10" spans="1:13" s="15" customFormat="1" ht="20.100000000000001" customHeight="1">
      <c r="A10" s="426"/>
      <c r="B10" s="21" t="s">
        <v>29</v>
      </c>
      <c r="C10" s="217">
        <v>0.63427455224573448</v>
      </c>
      <c r="D10" s="217">
        <v>0.1597514221867064</v>
      </c>
      <c r="E10" s="217">
        <v>0.60381585130520299</v>
      </c>
      <c r="F10" s="217">
        <v>98.579217414286617</v>
      </c>
      <c r="G10" s="217" t="s">
        <v>66</v>
      </c>
      <c r="H10" s="217" t="s">
        <v>66</v>
      </c>
      <c r="I10" s="217">
        <v>2.2940759975725641E-2</v>
      </c>
      <c r="J10" s="217" t="s">
        <v>66</v>
      </c>
      <c r="K10" s="217" t="s">
        <v>66</v>
      </c>
      <c r="L10" s="427">
        <v>93296.822000000015</v>
      </c>
      <c r="M10" s="428"/>
    </row>
    <row r="11" spans="1:13" s="15" customFormat="1" ht="20.100000000000001" customHeight="1">
      <c r="A11" s="426"/>
      <c r="B11" s="21" t="s">
        <v>30</v>
      </c>
      <c r="C11" s="217">
        <v>0.39681076347508587</v>
      </c>
      <c r="D11" s="217" t="s">
        <v>66</v>
      </c>
      <c r="E11" s="217">
        <v>3.303380455680144</v>
      </c>
      <c r="F11" s="217">
        <v>96.299808780844771</v>
      </c>
      <c r="G11" s="217" t="s">
        <v>66</v>
      </c>
      <c r="H11" s="217" t="s">
        <v>66</v>
      </c>
      <c r="I11" s="217" t="s">
        <v>66</v>
      </c>
      <c r="J11" s="217" t="s">
        <v>66</v>
      </c>
      <c r="K11" s="217" t="s">
        <v>66</v>
      </c>
      <c r="L11" s="427">
        <v>81489.221000000005</v>
      </c>
      <c r="M11" s="428"/>
    </row>
    <row r="12" spans="1:13" s="15" customFormat="1" ht="20.100000000000001" customHeight="1">
      <c r="A12" s="426"/>
      <c r="B12" s="21" t="s">
        <v>31</v>
      </c>
      <c r="C12" s="217">
        <v>1.5377670630676121</v>
      </c>
      <c r="D12" s="217" t="s">
        <v>66</v>
      </c>
      <c r="E12" s="217">
        <v>0.32486674852607711</v>
      </c>
      <c r="F12" s="217">
        <v>76.186461303722012</v>
      </c>
      <c r="G12" s="217" t="s">
        <v>66</v>
      </c>
      <c r="H12" s="217" t="s">
        <v>66</v>
      </c>
      <c r="I12" s="217">
        <v>10.309560338708293</v>
      </c>
      <c r="J12" s="217" t="s">
        <v>66</v>
      </c>
      <c r="K12" s="217">
        <v>11.641344545976015</v>
      </c>
      <c r="L12" s="427">
        <v>18411.240999999998</v>
      </c>
      <c r="M12" s="428"/>
    </row>
    <row r="13" spans="1:13" s="15" customFormat="1" ht="20.100000000000001" customHeight="1">
      <c r="A13" s="426"/>
      <c r="B13" s="21" t="s">
        <v>32</v>
      </c>
      <c r="C13" s="217">
        <v>1.1182823572651228</v>
      </c>
      <c r="D13" s="217" t="s">
        <v>66</v>
      </c>
      <c r="E13" s="217" t="s">
        <v>66</v>
      </c>
      <c r="F13" s="217">
        <v>98.581788021013736</v>
      </c>
      <c r="G13" s="217" t="s">
        <v>66</v>
      </c>
      <c r="H13" s="217" t="s">
        <v>66</v>
      </c>
      <c r="I13" s="217">
        <v>0.29992962172114124</v>
      </c>
      <c r="J13" s="217" t="s">
        <v>66</v>
      </c>
      <c r="K13" s="217" t="s">
        <v>66</v>
      </c>
      <c r="L13" s="427">
        <v>78016.968999999997</v>
      </c>
      <c r="M13" s="428"/>
    </row>
    <row r="14" spans="1:13" s="15" customFormat="1" ht="20.100000000000001" customHeight="1">
      <c r="A14" s="426"/>
      <c r="B14" s="21" t="s">
        <v>33</v>
      </c>
      <c r="C14" s="217">
        <v>0.58111123125552888</v>
      </c>
      <c r="D14" s="217" t="s">
        <v>66</v>
      </c>
      <c r="E14" s="217" t="s">
        <v>66</v>
      </c>
      <c r="F14" s="217">
        <v>87.440483847463398</v>
      </c>
      <c r="G14" s="217" t="s">
        <v>66</v>
      </c>
      <c r="H14" s="217" t="s">
        <v>66</v>
      </c>
      <c r="I14" s="217">
        <v>11.978195186413904</v>
      </c>
      <c r="J14" s="217" t="s">
        <v>66</v>
      </c>
      <c r="K14" s="217">
        <v>2.0973486716325667E-4</v>
      </c>
      <c r="L14" s="427">
        <v>51493.584000000003</v>
      </c>
      <c r="M14" s="428"/>
    </row>
    <row r="15" spans="1:13" s="15" customFormat="1" ht="20.100000000000001" customHeight="1">
      <c r="A15" s="426"/>
      <c r="B15" s="21" t="s">
        <v>34</v>
      </c>
      <c r="C15" s="217">
        <v>2.905733433175266</v>
      </c>
      <c r="D15" s="217" t="s">
        <v>66</v>
      </c>
      <c r="E15" s="217">
        <v>0.43446148850096467</v>
      </c>
      <c r="F15" s="217">
        <v>96.659805078323771</v>
      </c>
      <c r="G15" s="217" t="s">
        <v>66</v>
      </c>
      <c r="H15" s="217" t="s">
        <v>66</v>
      </c>
      <c r="I15" s="217" t="s">
        <v>66</v>
      </c>
      <c r="J15" s="217" t="s">
        <v>66</v>
      </c>
      <c r="K15" s="217" t="s">
        <v>66</v>
      </c>
      <c r="L15" s="427">
        <v>22269.867999999999</v>
      </c>
      <c r="M15" s="428"/>
    </row>
    <row r="16" spans="1:13" s="15" customFormat="1" ht="20.100000000000001" customHeight="1">
      <c r="A16" s="426"/>
      <c r="B16" s="21" t="s">
        <v>35</v>
      </c>
      <c r="C16" s="217">
        <v>1.1616883820479029</v>
      </c>
      <c r="D16" s="217" t="s">
        <v>66</v>
      </c>
      <c r="E16" s="217">
        <v>0.45641771335807757</v>
      </c>
      <c r="F16" s="217">
        <v>98.356366255722378</v>
      </c>
      <c r="G16" s="217" t="s">
        <v>66</v>
      </c>
      <c r="H16" s="217" t="s">
        <v>66</v>
      </c>
      <c r="I16" s="217">
        <v>2.5527648871629366E-2</v>
      </c>
      <c r="J16" s="217" t="s">
        <v>66</v>
      </c>
      <c r="K16" s="217" t="s">
        <v>66</v>
      </c>
      <c r="L16" s="427">
        <v>14415.742</v>
      </c>
      <c r="M16" s="428"/>
    </row>
    <row r="17" spans="1:13" s="15" customFormat="1" ht="31.65" customHeight="1" thickBot="1">
      <c r="A17" s="426">
        <v>10012</v>
      </c>
      <c r="B17" s="90" t="s">
        <v>36</v>
      </c>
      <c r="C17" s="429">
        <v>0.86061506931001885</v>
      </c>
      <c r="D17" s="429">
        <v>0.11226865360757771</v>
      </c>
      <c r="E17" s="429">
        <v>1.0507842119843229</v>
      </c>
      <c r="F17" s="429">
        <v>95.730475566410007</v>
      </c>
      <c r="G17" s="429" t="s">
        <v>66</v>
      </c>
      <c r="H17" s="429" t="s">
        <v>66</v>
      </c>
      <c r="I17" s="429">
        <v>1.7877716000933865</v>
      </c>
      <c r="J17" s="429" t="s">
        <v>66</v>
      </c>
      <c r="K17" s="429">
        <v>0.45808489859469076</v>
      </c>
      <c r="L17" s="430">
        <v>467909.77100000001</v>
      </c>
      <c r="M17" s="428"/>
    </row>
    <row r="18" spans="1:13" s="94" customFormat="1" ht="8.4" customHeight="1">
      <c r="B18" s="15"/>
      <c r="C18" s="15"/>
      <c r="D18" s="15"/>
      <c r="E18" s="15"/>
      <c r="F18" s="15"/>
      <c r="G18" s="15"/>
      <c r="H18" s="15"/>
      <c r="I18" s="15"/>
      <c r="J18" s="15"/>
      <c r="K18" s="15"/>
      <c r="L18" s="15"/>
    </row>
    <row r="19" spans="1:13" s="408" customFormat="1" ht="10.8">
      <c r="B19" s="15" t="s">
        <v>387</v>
      </c>
      <c r="C19" s="398"/>
      <c r="D19" s="398"/>
      <c r="E19" s="398"/>
      <c r="F19" s="398"/>
      <c r="G19" s="398"/>
      <c r="H19" s="398"/>
      <c r="I19" s="398"/>
      <c r="J19" s="398"/>
      <c r="K19" s="398"/>
      <c r="L19" s="15"/>
    </row>
    <row r="20" spans="1:13" s="408" customFormat="1" ht="10.8">
      <c r="B20" s="95"/>
      <c r="C20" s="398"/>
      <c r="D20" s="398"/>
      <c r="E20" s="398"/>
      <c r="F20" s="398"/>
      <c r="G20" s="398"/>
      <c r="H20" s="398"/>
      <c r="I20" s="398"/>
      <c r="J20" s="398"/>
      <c r="K20" s="398"/>
      <c r="L20" s="15"/>
    </row>
    <row r="21" spans="1:13" s="94" customFormat="1" ht="6" customHeight="1">
      <c r="C21" s="403"/>
      <c r="D21" s="403"/>
      <c r="E21" s="403"/>
      <c r="F21" s="403"/>
      <c r="G21" s="403"/>
      <c r="H21" s="403"/>
      <c r="I21" s="403"/>
      <c r="J21" s="403"/>
      <c r="K21" s="403"/>
    </row>
    <row r="22" spans="1:13" s="94" customFormat="1" ht="13.8">
      <c r="C22" s="403"/>
      <c r="D22" s="403"/>
      <c r="E22" s="403"/>
      <c r="F22" s="403"/>
      <c r="G22" s="403"/>
      <c r="H22" s="403"/>
      <c r="I22" s="403"/>
      <c r="J22" s="403"/>
      <c r="K22" s="403"/>
    </row>
    <row r="23" spans="1:13" s="94" customFormat="1" ht="13.8">
      <c r="C23" s="403"/>
      <c r="D23" s="403"/>
      <c r="E23" s="403"/>
      <c r="F23" s="403"/>
      <c r="G23" s="403"/>
      <c r="H23" s="403"/>
      <c r="I23" s="403"/>
      <c r="J23" s="403"/>
      <c r="K23" s="403"/>
    </row>
    <row r="24" spans="1:13" s="94" customFormat="1" ht="13.8">
      <c r="C24" s="403"/>
      <c r="D24" s="403"/>
      <c r="E24" s="403"/>
      <c r="F24" s="403"/>
      <c r="G24" s="403"/>
      <c r="H24" s="403"/>
      <c r="I24" s="403"/>
      <c r="J24" s="403"/>
      <c r="K24" s="403"/>
    </row>
    <row r="25" spans="1:13" s="94" customFormat="1" ht="13.8"/>
    <row r="26" spans="1:13" s="94" customFormat="1" ht="13.8"/>
    <row r="27" spans="1:13" s="94"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F97CF9C1-D7D3-4A40-891D-AE9C516BAF96}"/>
    <hyperlink ref="B1" location="Índice!A1" display="Volver al Índice" xr:uid="{498CFD71-1E3A-49BB-B60D-D9BE8B997F3D}"/>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B92A-6693-4E41-AD9F-92C8C7946925}">
  <dimension ref="A1:O23"/>
  <sheetViews>
    <sheetView showGridLines="0" zoomScaleNormal="75" workbookViewId="0"/>
  </sheetViews>
  <sheetFormatPr baseColWidth="10" defaultColWidth="12.44140625" defaultRowHeight="13.2"/>
  <cols>
    <col min="1" max="1" width="32.109375" style="7" customWidth="1"/>
    <col min="2" max="14" width="12.44140625" style="7" customWidth="1"/>
    <col min="15" max="15" width="14.44140625" style="7" customWidth="1"/>
    <col min="16" max="16384" width="12.44140625" style="7"/>
  </cols>
  <sheetData>
    <row r="1" spans="1:15" s="1" customFormat="1" ht="18" customHeight="1">
      <c r="A1" s="1194" t="s">
        <v>1028</v>
      </c>
      <c r="B1" s="194"/>
      <c r="C1" s="194"/>
      <c r="D1" s="194"/>
      <c r="E1" s="194"/>
      <c r="F1" s="194"/>
      <c r="G1" s="194"/>
      <c r="H1" s="194"/>
      <c r="I1" s="194"/>
      <c r="J1" s="194"/>
      <c r="K1" s="194"/>
      <c r="L1" s="194"/>
      <c r="M1" s="194"/>
      <c r="N1" s="194"/>
    </row>
    <row r="2" spans="1:15" s="385" customFormat="1" ht="25.2" customHeight="1">
      <c r="A2" s="361" t="s">
        <v>503</v>
      </c>
      <c r="B2" s="361"/>
      <c r="C2" s="361"/>
      <c r="D2" s="361"/>
      <c r="E2" s="361"/>
      <c r="F2" s="361"/>
      <c r="G2" s="361"/>
      <c r="H2" s="361"/>
      <c r="I2" s="361"/>
      <c r="J2" s="361"/>
      <c r="K2" s="361"/>
      <c r="L2" s="361"/>
      <c r="M2" s="361"/>
      <c r="N2" s="361"/>
      <c r="O2" s="517"/>
    </row>
    <row r="3" spans="1:15" s="386" customFormat="1" ht="18" customHeight="1">
      <c r="A3" s="100">
        <v>45716</v>
      </c>
      <c r="B3" s="100"/>
      <c r="C3" s="100"/>
      <c r="D3" s="100"/>
      <c r="E3" s="100"/>
      <c r="F3" s="100"/>
      <c r="G3" s="100"/>
      <c r="H3" s="100"/>
      <c r="I3" s="100"/>
      <c r="J3" s="100"/>
      <c r="K3" s="100"/>
      <c r="L3" s="100"/>
      <c r="M3" s="100"/>
      <c r="N3" s="100"/>
      <c r="O3" s="518"/>
    </row>
    <row r="4" spans="1:15" s="105" customFormat="1" ht="18" customHeight="1">
      <c r="A4" s="203" t="s">
        <v>63</v>
      </c>
      <c r="B4" s="203"/>
      <c r="C4" s="203"/>
      <c r="D4" s="203"/>
      <c r="E4" s="203"/>
      <c r="F4" s="203"/>
      <c r="G4" s="203"/>
      <c r="H4" s="203"/>
      <c r="I4" s="203"/>
      <c r="J4" s="203"/>
      <c r="K4" s="203"/>
      <c r="L4" s="203"/>
      <c r="M4" s="203"/>
      <c r="N4" s="203"/>
      <c r="O4" s="477"/>
    </row>
    <row r="5" spans="1:15" ht="11.25" customHeight="1" thickBot="1">
      <c r="A5" s="567"/>
      <c r="B5" s="567"/>
      <c r="C5" s="567"/>
      <c r="D5" s="567"/>
      <c r="E5" s="567"/>
      <c r="F5" s="567"/>
      <c r="G5" s="567"/>
      <c r="H5" s="567"/>
      <c r="I5" s="567"/>
      <c r="J5" s="567"/>
      <c r="K5" s="567"/>
      <c r="L5" s="567"/>
      <c r="M5" s="567"/>
      <c r="N5" s="567"/>
    </row>
    <row r="6" spans="1:15" ht="35.1" customHeight="1">
      <c r="A6" s="106" t="s">
        <v>1</v>
      </c>
      <c r="B6" s="410" t="s">
        <v>402</v>
      </c>
      <c r="C6" s="410"/>
      <c r="D6" s="410"/>
      <c r="E6" s="410"/>
      <c r="F6" s="410"/>
      <c r="G6" s="568"/>
      <c r="H6" s="209" t="s">
        <v>403</v>
      </c>
      <c r="I6" s="209" t="s">
        <v>404</v>
      </c>
      <c r="J6" s="209" t="s">
        <v>504</v>
      </c>
      <c r="K6" s="209" t="s">
        <v>405</v>
      </c>
      <c r="L6" s="209" t="s">
        <v>406</v>
      </c>
      <c r="M6" s="209" t="s">
        <v>407</v>
      </c>
      <c r="N6" s="208" t="s">
        <v>505</v>
      </c>
      <c r="O6" s="94"/>
    </row>
    <row r="7" spans="1:15" ht="81.75" customHeight="1">
      <c r="A7" s="569"/>
      <c r="B7" s="570" t="s">
        <v>506</v>
      </c>
      <c r="C7" s="570" t="s">
        <v>507</v>
      </c>
      <c r="D7" s="570" t="s">
        <v>409</v>
      </c>
      <c r="E7" s="570" t="s">
        <v>508</v>
      </c>
      <c r="F7" s="570" t="s">
        <v>509</v>
      </c>
      <c r="G7" s="570" t="s">
        <v>510</v>
      </c>
      <c r="H7" s="212"/>
      <c r="I7" s="212"/>
      <c r="J7" s="212"/>
      <c r="K7" s="212"/>
      <c r="L7" s="212"/>
      <c r="M7" s="212"/>
      <c r="N7" s="425"/>
      <c r="O7" s="94"/>
    </row>
    <row r="8" spans="1:15" ht="9.75" customHeight="1">
      <c r="A8" s="94"/>
      <c r="B8" s="490"/>
      <c r="C8" s="490"/>
      <c r="D8" s="490"/>
      <c r="E8" s="490"/>
      <c r="F8" s="490"/>
      <c r="G8" s="490"/>
      <c r="H8" s="490"/>
      <c r="I8" s="490"/>
      <c r="J8" s="490"/>
      <c r="K8" s="490"/>
      <c r="L8" s="490"/>
      <c r="M8" s="490"/>
      <c r="N8" s="490"/>
      <c r="O8" s="94"/>
    </row>
    <row r="9" spans="1:15" s="21" customFormat="1" ht="20.100000000000001" customHeight="1">
      <c r="A9" s="85" t="s">
        <v>28</v>
      </c>
      <c r="B9" s="571">
        <v>62.412582540295162</v>
      </c>
      <c r="C9" s="571" t="s">
        <v>66</v>
      </c>
      <c r="D9" s="571" t="s">
        <v>66</v>
      </c>
      <c r="E9" s="571">
        <v>12.409088220750707</v>
      </c>
      <c r="F9" s="571">
        <v>22.099899643281748</v>
      </c>
      <c r="G9" s="571" t="s">
        <v>66</v>
      </c>
      <c r="H9" s="571" t="s">
        <v>66</v>
      </c>
      <c r="I9" s="571" t="s">
        <v>66</v>
      </c>
      <c r="J9" s="571">
        <v>3.0784295956723815</v>
      </c>
      <c r="K9" s="571" t="s">
        <v>66</v>
      </c>
      <c r="L9" s="571" t="s">
        <v>66</v>
      </c>
      <c r="M9" s="571" t="s">
        <v>66</v>
      </c>
      <c r="N9" s="572">
        <v>14956.8462</v>
      </c>
      <c r="O9" s="526"/>
    </row>
    <row r="10" spans="1:15" s="21" customFormat="1" ht="20.100000000000001" customHeight="1">
      <c r="A10" s="21" t="s">
        <v>29</v>
      </c>
      <c r="B10" s="571">
        <v>71.792512851698689</v>
      </c>
      <c r="C10" s="571">
        <v>2.5397200007438476</v>
      </c>
      <c r="D10" s="571">
        <v>0.1186943596978777</v>
      </c>
      <c r="E10" s="571">
        <v>17.487019037521957</v>
      </c>
      <c r="F10" s="571">
        <v>3.9621862012865585</v>
      </c>
      <c r="G10" s="571" t="s">
        <v>66</v>
      </c>
      <c r="H10" s="571" t="s">
        <v>66</v>
      </c>
      <c r="I10" s="571" t="s">
        <v>66</v>
      </c>
      <c r="J10" s="571">
        <v>4.0998675490510648</v>
      </c>
      <c r="K10" s="571" t="s">
        <v>66</v>
      </c>
      <c r="L10" s="571" t="s">
        <v>66</v>
      </c>
      <c r="M10" s="571" t="s">
        <v>66</v>
      </c>
      <c r="N10" s="572">
        <v>18162.859680000001</v>
      </c>
      <c r="O10" s="526"/>
    </row>
    <row r="11" spans="1:15" s="21" customFormat="1" ht="20.100000000000001" customHeight="1">
      <c r="A11" s="21" t="s">
        <v>30</v>
      </c>
      <c r="B11" s="571">
        <v>50.239218967221511</v>
      </c>
      <c r="C11" s="571">
        <v>0.17528647450036225</v>
      </c>
      <c r="D11" s="571" t="s">
        <v>66</v>
      </c>
      <c r="E11" s="571">
        <v>16.728719340679056</v>
      </c>
      <c r="F11" s="571">
        <v>8.0994761062318421</v>
      </c>
      <c r="G11" s="571" t="s">
        <v>66</v>
      </c>
      <c r="H11" s="571" t="s">
        <v>66</v>
      </c>
      <c r="I11" s="571">
        <v>21.654976887427051</v>
      </c>
      <c r="J11" s="571">
        <v>2.9480518560036328</v>
      </c>
      <c r="K11" s="571">
        <v>0.15427036793653789</v>
      </c>
      <c r="L11" s="571" t="s">
        <v>66</v>
      </c>
      <c r="M11" s="571" t="s">
        <v>66</v>
      </c>
      <c r="N11" s="572">
        <v>18554.626130000001</v>
      </c>
      <c r="O11" s="526"/>
    </row>
    <row r="12" spans="1:15" s="21" customFormat="1" ht="20.100000000000001" customHeight="1">
      <c r="A12" s="21" t="s">
        <v>31</v>
      </c>
      <c r="B12" s="571">
        <v>50.526190582293431</v>
      </c>
      <c r="C12" s="571" t="s">
        <v>66</v>
      </c>
      <c r="D12" s="571" t="s">
        <v>66</v>
      </c>
      <c r="E12" s="571" t="s">
        <v>66</v>
      </c>
      <c r="F12" s="571" t="s">
        <v>66</v>
      </c>
      <c r="G12" s="571">
        <v>2.6611691793923793</v>
      </c>
      <c r="H12" s="571" t="s">
        <v>66</v>
      </c>
      <c r="I12" s="571" t="s">
        <v>66</v>
      </c>
      <c r="J12" s="571">
        <v>8.6348761494299904</v>
      </c>
      <c r="K12" s="571" t="s">
        <v>66</v>
      </c>
      <c r="L12" s="571" t="s">
        <v>66</v>
      </c>
      <c r="M12" s="571">
        <v>38.177764088884189</v>
      </c>
      <c r="N12" s="572">
        <v>4185.0635000000002</v>
      </c>
      <c r="O12" s="526"/>
    </row>
    <row r="13" spans="1:15" s="21" customFormat="1" ht="20.100000000000001" customHeight="1">
      <c r="A13" s="21" t="s">
        <v>32</v>
      </c>
      <c r="B13" s="571">
        <v>71.903751264287195</v>
      </c>
      <c r="C13" s="571" t="s">
        <v>66</v>
      </c>
      <c r="D13" s="571" t="s">
        <v>66</v>
      </c>
      <c r="E13" s="571">
        <v>9.495003262365163</v>
      </c>
      <c r="F13" s="571">
        <v>5.722964456773167</v>
      </c>
      <c r="G13" s="571">
        <v>6.2159327478098607</v>
      </c>
      <c r="H13" s="571" t="s">
        <v>66</v>
      </c>
      <c r="I13" s="571" t="s">
        <v>66</v>
      </c>
      <c r="J13" s="571">
        <v>6.0365386400423153</v>
      </c>
      <c r="K13" s="571" t="s">
        <v>66</v>
      </c>
      <c r="L13" s="571" t="s">
        <v>66</v>
      </c>
      <c r="M13" s="571">
        <v>0.62580962872231383</v>
      </c>
      <c r="N13" s="572">
        <v>13578.461579999997</v>
      </c>
      <c r="O13" s="526"/>
    </row>
    <row r="14" spans="1:15" s="21" customFormat="1" ht="20.100000000000001" customHeight="1">
      <c r="A14" s="21" t="s">
        <v>33</v>
      </c>
      <c r="B14" s="571" t="s">
        <v>66</v>
      </c>
      <c r="C14" s="571" t="s">
        <v>66</v>
      </c>
      <c r="D14" s="571" t="s">
        <v>66</v>
      </c>
      <c r="E14" s="571">
        <v>99.861620205853271</v>
      </c>
      <c r="F14" s="571" t="s">
        <v>66</v>
      </c>
      <c r="G14" s="571" t="s">
        <v>66</v>
      </c>
      <c r="H14" s="571" t="s">
        <v>66</v>
      </c>
      <c r="I14" s="571">
        <v>0.13837979414672816</v>
      </c>
      <c r="J14" s="571" t="s">
        <v>66</v>
      </c>
      <c r="K14" s="571" t="s">
        <v>66</v>
      </c>
      <c r="L14" s="571" t="s">
        <v>66</v>
      </c>
      <c r="M14" s="571" t="s">
        <v>66</v>
      </c>
      <c r="N14" s="572">
        <v>13557.87535</v>
      </c>
      <c r="O14" s="526"/>
    </row>
    <row r="15" spans="1:15" s="21" customFormat="1" ht="20.100000000000001" customHeight="1">
      <c r="A15" s="21" t="s">
        <v>34</v>
      </c>
      <c r="B15" s="571">
        <v>85.120318263519096</v>
      </c>
      <c r="C15" s="571" t="s">
        <v>66</v>
      </c>
      <c r="D15" s="571" t="s">
        <v>66</v>
      </c>
      <c r="E15" s="571">
        <v>4.9062186403823498</v>
      </c>
      <c r="F15" s="571" t="s">
        <v>66</v>
      </c>
      <c r="G15" s="571" t="s">
        <v>66</v>
      </c>
      <c r="H15" s="571" t="s">
        <v>66</v>
      </c>
      <c r="I15" s="571" t="s">
        <v>66</v>
      </c>
      <c r="J15" s="571">
        <v>9.7167597216100443</v>
      </c>
      <c r="K15" s="571">
        <v>0.22873951244438026</v>
      </c>
      <c r="L15" s="571" t="s">
        <v>66</v>
      </c>
      <c r="M15" s="571">
        <v>2.7963862044144531E-2</v>
      </c>
      <c r="N15" s="572">
        <v>6693.8894099999989</v>
      </c>
      <c r="O15" s="526"/>
    </row>
    <row r="16" spans="1:15" s="21" customFormat="1" ht="20.100000000000001" customHeight="1">
      <c r="A16" s="21" t="s">
        <v>35</v>
      </c>
      <c r="B16" s="571">
        <v>44.379673226847537</v>
      </c>
      <c r="C16" s="571">
        <v>4.685976655441106</v>
      </c>
      <c r="D16" s="571">
        <v>2.1169050891110153E-2</v>
      </c>
      <c r="E16" s="571">
        <v>48.860683355878585</v>
      </c>
      <c r="F16" s="571" t="s">
        <v>66</v>
      </c>
      <c r="G16" s="571" t="s">
        <v>66</v>
      </c>
      <c r="H16" s="571" t="s">
        <v>66</v>
      </c>
      <c r="I16" s="571" t="s">
        <v>66</v>
      </c>
      <c r="J16" s="571">
        <v>2.0524977109416653</v>
      </c>
      <c r="K16" s="571" t="s">
        <v>66</v>
      </c>
      <c r="L16" s="571" t="s">
        <v>66</v>
      </c>
      <c r="M16" s="571" t="s">
        <v>66</v>
      </c>
      <c r="N16" s="572">
        <v>2436.0563099999999</v>
      </c>
      <c r="O16" s="526"/>
    </row>
    <row r="17" spans="1:15" s="21" customFormat="1" ht="20.100000000000001" customHeight="1" thickBot="1">
      <c r="A17" s="90" t="s">
        <v>36</v>
      </c>
      <c r="B17" s="573">
        <v>54.657048724839477</v>
      </c>
      <c r="C17" s="573">
        <v>0.65992736459873458</v>
      </c>
      <c r="D17" s="573">
        <v>2.3960724567652938E-2</v>
      </c>
      <c r="E17" s="573">
        <v>26.575850250435757</v>
      </c>
      <c r="F17" s="573">
        <v>6.8439250444916349</v>
      </c>
      <c r="G17" s="573">
        <v>1.0370611962722294</v>
      </c>
      <c r="H17" s="573" t="s">
        <v>66</v>
      </c>
      <c r="I17" s="573">
        <v>4.3817982571472873</v>
      </c>
      <c r="J17" s="573">
        <v>3.9441364477006959</v>
      </c>
      <c r="K17" s="573">
        <v>4.7691220165233458E-2</v>
      </c>
      <c r="L17" s="573" t="s">
        <v>66</v>
      </c>
      <c r="M17" s="573">
        <v>1.8286007697812963</v>
      </c>
      <c r="N17" s="574">
        <v>92125.67816000001</v>
      </c>
      <c r="O17" s="526"/>
    </row>
    <row r="18" spans="1:15" ht="9.75" customHeight="1">
      <c r="A18" s="16"/>
      <c r="B18" s="575"/>
      <c r="C18" s="575"/>
      <c r="D18" s="575"/>
      <c r="E18" s="575"/>
      <c r="F18" s="575"/>
      <c r="G18" s="575"/>
      <c r="H18" s="575"/>
      <c r="I18" s="575"/>
      <c r="J18" s="575"/>
      <c r="K18" s="575"/>
      <c r="L18" s="575"/>
      <c r="M18" s="575"/>
      <c r="N18" s="575"/>
      <c r="O18" s="576"/>
    </row>
    <row r="19" spans="1:15" ht="13.8">
      <c r="A19" s="26" t="s">
        <v>387</v>
      </c>
      <c r="B19" s="577"/>
      <c r="C19" s="15"/>
      <c r="D19" s="15"/>
      <c r="E19" s="15"/>
      <c r="F19" s="15"/>
      <c r="G19" s="15"/>
      <c r="H19" s="15"/>
      <c r="I19" s="15"/>
      <c r="J19" s="15"/>
      <c r="K19" s="15"/>
      <c r="L19" s="15"/>
      <c r="M19" s="15"/>
      <c r="N19" s="15"/>
      <c r="O19" s="94"/>
    </row>
    <row r="20" spans="1:15" ht="13.8">
      <c r="A20" s="95"/>
      <c r="B20" s="94"/>
      <c r="C20" s="94"/>
      <c r="D20" s="94"/>
      <c r="E20" s="94"/>
      <c r="F20" s="94"/>
      <c r="G20" s="94"/>
      <c r="H20" s="94"/>
      <c r="I20" s="94"/>
      <c r="J20" s="94"/>
      <c r="K20" s="94"/>
      <c r="L20" s="94"/>
      <c r="M20" s="94"/>
      <c r="N20" s="94"/>
      <c r="O20" s="94"/>
    </row>
    <row r="21" spans="1:15" ht="13.8">
      <c r="A21" s="94"/>
      <c r="B21" s="94"/>
      <c r="C21" s="94"/>
      <c r="D21" s="94"/>
      <c r="E21" s="94"/>
      <c r="F21" s="94"/>
      <c r="G21" s="94"/>
      <c r="H21" s="94"/>
      <c r="I21" s="94"/>
      <c r="J21" s="94"/>
      <c r="K21" s="94"/>
      <c r="L21" s="94"/>
      <c r="M21" s="94"/>
      <c r="N21" s="94"/>
      <c r="O21" s="94"/>
    </row>
    <row r="22" spans="1:15" ht="13.8">
      <c r="A22" s="94"/>
      <c r="B22" s="94"/>
      <c r="C22" s="94"/>
      <c r="D22" s="94"/>
      <c r="E22" s="94"/>
      <c r="F22" s="94"/>
      <c r="G22" s="94"/>
      <c r="H22" s="94"/>
      <c r="I22" s="94"/>
      <c r="J22" s="94"/>
      <c r="K22" s="94"/>
      <c r="L22" s="94"/>
      <c r="M22" s="94"/>
      <c r="N22" s="94"/>
      <c r="O22" s="94"/>
    </row>
    <row r="23" spans="1:15" ht="13.8">
      <c r="A23" s="94"/>
      <c r="B23" s="94"/>
      <c r="C23" s="94"/>
      <c r="D23" s="94"/>
      <c r="E23" s="94"/>
      <c r="F23" s="94"/>
      <c r="G23" s="94"/>
      <c r="H23" s="94"/>
      <c r="I23" s="94"/>
      <c r="J23" s="94"/>
      <c r="K23" s="94"/>
      <c r="L23" s="94"/>
      <c r="M23" s="94"/>
      <c r="N23" s="94"/>
      <c r="O23"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5FEC3EFF-AACA-4344-A953-0EF024E09CA9}"/>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7E10-40D7-40EB-9553-D80A87807526}">
  <dimension ref="A1:I27"/>
  <sheetViews>
    <sheetView showGridLines="0" workbookViewId="0"/>
  </sheetViews>
  <sheetFormatPr baseColWidth="10" defaultRowHeight="13.2"/>
  <cols>
    <col min="1" max="1" width="33.44140625" style="8" customWidth="1"/>
    <col min="2" max="7" width="16.44140625" style="7" customWidth="1"/>
    <col min="8" max="8" width="17" style="7" customWidth="1"/>
    <col min="9" max="9" width="16.88671875" style="7" bestFit="1" customWidth="1"/>
    <col min="10" max="16384" width="11.5546875" style="7"/>
  </cols>
  <sheetData>
    <row r="1" spans="1:9" s="2" customFormat="1" ht="26.4" customHeight="1">
      <c r="A1" s="1194" t="s">
        <v>1028</v>
      </c>
      <c r="B1" s="68"/>
      <c r="C1" s="68"/>
      <c r="D1" s="68"/>
      <c r="E1" s="68"/>
      <c r="F1" s="68"/>
      <c r="G1" s="68"/>
      <c r="H1" s="68"/>
    </row>
    <row r="2" spans="1:9" s="385" customFormat="1" ht="26.4" customHeight="1">
      <c r="A2" s="3" t="s">
        <v>412</v>
      </c>
      <c r="B2" s="3"/>
      <c r="C2" s="3"/>
      <c r="D2" s="3"/>
      <c r="E2" s="3"/>
      <c r="F2" s="3"/>
      <c r="G2" s="3"/>
      <c r="H2" s="3"/>
    </row>
    <row r="3" spans="1:9" s="386" customFormat="1" ht="21.75" customHeight="1">
      <c r="A3" s="124">
        <v>45716</v>
      </c>
      <c r="B3" s="124"/>
      <c r="C3" s="124"/>
      <c r="D3" s="124"/>
      <c r="E3" s="124"/>
      <c r="F3" s="124"/>
      <c r="G3" s="124"/>
      <c r="H3" s="124"/>
    </row>
    <row r="4" spans="1:9" s="105" customFormat="1" ht="21.75" customHeight="1">
      <c r="A4" s="387" t="s">
        <v>413</v>
      </c>
      <c r="B4" s="387"/>
      <c r="C4" s="387"/>
      <c r="D4" s="387"/>
      <c r="E4" s="387"/>
      <c r="F4" s="387"/>
      <c r="G4" s="387"/>
      <c r="H4" s="387"/>
    </row>
    <row r="5" spans="1:9" s="94" customFormat="1" ht="9.75" customHeight="1" thickBot="1"/>
    <row r="6" spans="1:9" s="94" customFormat="1" ht="77.25" customHeight="1">
      <c r="A6" s="431" t="s">
        <v>1</v>
      </c>
      <c r="B6" s="432" t="s">
        <v>414</v>
      </c>
      <c r="C6" s="432" t="s">
        <v>415</v>
      </c>
      <c r="D6" s="432" t="s">
        <v>416</v>
      </c>
      <c r="E6" s="432" t="s">
        <v>417</v>
      </c>
      <c r="F6" s="432" t="s">
        <v>418</v>
      </c>
      <c r="G6" s="432" t="s">
        <v>419</v>
      </c>
      <c r="H6" s="182" t="s">
        <v>420</v>
      </c>
    </row>
    <row r="7" spans="1:9" s="94" customFormat="1" ht="12.15" customHeight="1">
      <c r="A7" s="433"/>
      <c r="B7" s="15"/>
      <c r="C7" s="15"/>
      <c r="D7" s="15"/>
      <c r="E7" s="15"/>
      <c r="F7" s="15"/>
      <c r="G7" s="15"/>
      <c r="H7" s="16"/>
    </row>
    <row r="8" spans="1:9" s="15" customFormat="1" ht="21.9" customHeight="1">
      <c r="A8" s="85" t="s">
        <v>28</v>
      </c>
      <c r="B8" s="434">
        <v>37.445703280019153</v>
      </c>
      <c r="C8" s="434">
        <v>10.365044302683382</v>
      </c>
      <c r="D8" s="434">
        <v>5.4433415420956727E-2</v>
      </c>
      <c r="E8" s="434">
        <v>1.2658255988040592</v>
      </c>
      <c r="F8" s="434">
        <v>49.400973073928682</v>
      </c>
      <c r="G8" s="434">
        <v>1.4680203291437577</v>
      </c>
      <c r="H8" s="435">
        <v>44533.307000000001</v>
      </c>
      <c r="I8" s="436"/>
    </row>
    <row r="9" spans="1:9" s="15" customFormat="1" ht="21.9" customHeight="1">
      <c r="A9" s="21" t="s">
        <v>29</v>
      </c>
      <c r="B9" s="434">
        <v>51.230327389884991</v>
      </c>
      <c r="C9" s="434">
        <v>23.190505575505028</v>
      </c>
      <c r="D9" s="434">
        <v>0.15744442974877779</v>
      </c>
      <c r="E9" s="434">
        <v>0.47443613764164377</v>
      </c>
      <c r="F9" s="434">
        <v>24.550865343076957</v>
      </c>
      <c r="G9" s="434">
        <v>0.39642112414259273</v>
      </c>
      <c r="H9" s="435">
        <v>45319.482000000004</v>
      </c>
      <c r="I9" s="436"/>
    </row>
    <row r="10" spans="1:9" s="15" customFormat="1" ht="21.9" customHeight="1">
      <c r="A10" s="21" t="s">
        <v>30</v>
      </c>
      <c r="B10" s="434">
        <v>47.88856591562265</v>
      </c>
      <c r="C10" s="434">
        <v>18.947213546688076</v>
      </c>
      <c r="D10" s="434">
        <v>4.2797528554932196</v>
      </c>
      <c r="E10" s="434">
        <v>5.8821578986566436</v>
      </c>
      <c r="F10" s="434">
        <v>22.080790246790343</v>
      </c>
      <c r="G10" s="434">
        <v>0.92151953674906717</v>
      </c>
      <c r="H10" s="435">
        <v>27444.995999999999</v>
      </c>
      <c r="I10" s="436"/>
    </row>
    <row r="11" spans="1:9" s="15" customFormat="1" ht="21.9" customHeight="1">
      <c r="A11" s="21" t="s">
        <v>31</v>
      </c>
      <c r="B11" s="434">
        <v>41.531136151559352</v>
      </c>
      <c r="C11" s="434">
        <v>21.791711912143878</v>
      </c>
      <c r="D11" s="434">
        <v>0.81462076240632098</v>
      </c>
      <c r="E11" s="434">
        <v>2.2679945961512624</v>
      </c>
      <c r="F11" s="434">
        <v>32.892200226343441</v>
      </c>
      <c r="G11" s="434">
        <v>0.70233635139573203</v>
      </c>
      <c r="H11" s="435">
        <v>8903.2840000000015</v>
      </c>
      <c r="I11" s="436"/>
    </row>
    <row r="12" spans="1:9" s="15" customFormat="1" ht="21.9" customHeight="1">
      <c r="A12" s="21" t="s">
        <v>32</v>
      </c>
      <c r="B12" s="434">
        <v>21.656783058307632</v>
      </c>
      <c r="C12" s="434">
        <v>5.545258567793768</v>
      </c>
      <c r="D12" s="434">
        <v>6.0264990059804797E-2</v>
      </c>
      <c r="E12" s="434">
        <v>2.352073123839288</v>
      </c>
      <c r="F12" s="434">
        <v>68.557777895951105</v>
      </c>
      <c r="G12" s="434">
        <v>1.8278423640484001</v>
      </c>
      <c r="H12" s="435">
        <v>48892.4</v>
      </c>
      <c r="I12" s="436"/>
    </row>
    <row r="13" spans="1:9" s="15" customFormat="1" ht="21.9" customHeight="1">
      <c r="A13" s="21" t="s">
        <v>33</v>
      </c>
      <c r="B13" s="434">
        <v>25.31160428014903</v>
      </c>
      <c r="C13" s="434">
        <v>11.039726870952716</v>
      </c>
      <c r="D13" s="434">
        <v>0.27669394964597216</v>
      </c>
      <c r="E13" s="434">
        <v>5.4410346410016945</v>
      </c>
      <c r="F13" s="434">
        <v>49.74056837094858</v>
      </c>
      <c r="G13" s="434">
        <v>8.1903718873020193</v>
      </c>
      <c r="H13" s="435">
        <v>22945.929999999997</v>
      </c>
      <c r="I13" s="436"/>
    </row>
    <row r="14" spans="1:9" s="15" customFormat="1" ht="21.9" customHeight="1">
      <c r="A14" s="21" t="s">
        <v>34</v>
      </c>
      <c r="B14" s="434">
        <v>51.292183408764068</v>
      </c>
      <c r="C14" s="434">
        <v>11.888591422422472</v>
      </c>
      <c r="D14" s="434">
        <v>1.7201108683913562</v>
      </c>
      <c r="E14" s="434">
        <v>5.4324104591981923</v>
      </c>
      <c r="F14" s="434">
        <v>28.843633941084835</v>
      </c>
      <c r="G14" s="434">
        <v>0.82306990013905801</v>
      </c>
      <c r="H14" s="435">
        <v>9522.6420000000016</v>
      </c>
      <c r="I14" s="436"/>
    </row>
    <row r="15" spans="1:9" s="15" customFormat="1" ht="21.9" customHeight="1">
      <c r="A15" s="21" t="s">
        <v>35</v>
      </c>
      <c r="B15" s="434">
        <v>53.550359889890927</v>
      </c>
      <c r="C15" s="434">
        <v>18.462428221281836</v>
      </c>
      <c r="D15" s="434">
        <v>0.26812717130268005</v>
      </c>
      <c r="E15" s="434">
        <v>7.665123144755162</v>
      </c>
      <c r="F15" s="434">
        <v>19.627457484407454</v>
      </c>
      <c r="G15" s="434">
        <v>0.42650408836194653</v>
      </c>
      <c r="H15" s="435">
        <v>9698.3829999999998</v>
      </c>
      <c r="I15" s="436"/>
    </row>
    <row r="16" spans="1:9" s="15" customFormat="1" ht="28.5" customHeight="1" thickBot="1">
      <c r="A16" s="90" t="s">
        <v>36</v>
      </c>
      <c r="B16" s="437">
        <v>38.298817367676676</v>
      </c>
      <c r="C16" s="437">
        <v>14.007611897139627</v>
      </c>
      <c r="D16" s="437">
        <v>0.74816157037417907</v>
      </c>
      <c r="E16" s="437">
        <v>2.878661877231723</v>
      </c>
      <c r="F16" s="437">
        <v>42.206477052626944</v>
      </c>
      <c r="G16" s="437">
        <v>1.8602702349508442</v>
      </c>
      <c r="H16" s="438">
        <v>217260.424</v>
      </c>
      <c r="I16" s="436"/>
    </row>
    <row r="17" spans="1:8" s="94" customFormat="1" ht="6" customHeight="1">
      <c r="A17" s="15"/>
      <c r="B17" s="15"/>
      <c r="C17" s="15"/>
      <c r="D17" s="15"/>
      <c r="E17" s="15"/>
      <c r="F17" s="15"/>
      <c r="G17" s="15"/>
      <c r="H17" s="15"/>
    </row>
    <row r="18" spans="1:8" s="408" customFormat="1" ht="11.1" customHeight="1">
      <c r="A18" s="26" t="s">
        <v>387</v>
      </c>
      <c r="B18" s="15"/>
      <c r="C18" s="15"/>
      <c r="D18" s="15"/>
      <c r="E18" s="15"/>
      <c r="F18" s="15"/>
      <c r="G18" s="15"/>
      <c r="H18" s="439"/>
    </row>
    <row r="19" spans="1:8" s="408" customFormat="1" ht="11.1" customHeight="1">
      <c r="A19" s="26" t="s">
        <v>421</v>
      </c>
      <c r="B19" s="15"/>
      <c r="C19" s="15"/>
      <c r="D19" s="15"/>
      <c r="E19" s="15"/>
      <c r="F19" s="15"/>
      <c r="G19" s="15"/>
      <c r="H19" s="15"/>
    </row>
    <row r="20" spans="1:8" s="408" customFormat="1" ht="11.1" customHeight="1">
      <c r="A20" s="26" t="s">
        <v>422</v>
      </c>
      <c r="B20" s="15"/>
      <c r="C20" s="15"/>
      <c r="D20" s="15"/>
      <c r="E20" s="15"/>
      <c r="F20" s="15"/>
      <c r="G20" s="15"/>
      <c r="H20" s="15"/>
    </row>
    <row r="21" spans="1:8" s="408" customFormat="1" ht="11.1" customHeight="1">
      <c r="A21" s="26" t="s">
        <v>423</v>
      </c>
      <c r="B21" s="15"/>
      <c r="C21" s="15"/>
      <c r="D21" s="15"/>
      <c r="E21" s="15"/>
      <c r="F21" s="15"/>
      <c r="G21" s="15"/>
      <c r="H21" s="15"/>
    </row>
    <row r="22" spans="1:8" s="94" customFormat="1" ht="13.8">
      <c r="A22" s="95"/>
      <c r="B22" s="15"/>
      <c r="C22" s="15"/>
      <c r="D22" s="15"/>
      <c r="E22" s="15"/>
      <c r="F22" s="15"/>
      <c r="G22" s="15"/>
      <c r="H22" s="15"/>
    </row>
    <row r="23" spans="1:8" s="94" customFormat="1" ht="13.8">
      <c r="A23" s="15"/>
      <c r="B23" s="15"/>
      <c r="C23" s="15"/>
      <c r="D23" s="15"/>
      <c r="E23" s="15"/>
      <c r="F23" s="15"/>
      <c r="G23" s="15"/>
      <c r="H23" s="15"/>
    </row>
    <row r="24" spans="1:8" s="94" customFormat="1" ht="13.8">
      <c r="A24" s="15"/>
      <c r="B24" s="15"/>
      <c r="C24" s="15"/>
      <c r="D24" s="15"/>
      <c r="E24" s="15"/>
      <c r="F24" s="15"/>
      <c r="G24" s="15"/>
      <c r="H24" s="15"/>
    </row>
    <row r="25" spans="1:8" s="94" customFormat="1" ht="13.8"/>
    <row r="26" spans="1:8" s="94" customFormat="1" ht="13.8"/>
    <row r="27" spans="1:8" s="94" customFormat="1" ht="13.8"/>
  </sheetData>
  <mergeCells count="3">
    <mergeCell ref="A2:H2"/>
    <mergeCell ref="A3:H3"/>
    <mergeCell ref="A4:H4"/>
  </mergeCells>
  <hyperlinks>
    <hyperlink ref="A1" location="Índice!A1" display="Volver al Índice" xr:uid="{26EB94DD-C9E1-465E-A968-4BBE09BC3E44}"/>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4A4D-ABC4-4501-B036-D6DD61E0244F}">
  <dimension ref="A1:AF275"/>
  <sheetViews>
    <sheetView showGridLines="0" zoomScale="85" zoomScaleNormal="85" workbookViewId="0"/>
  </sheetViews>
  <sheetFormatPr baseColWidth="10" defaultRowHeight="13.2"/>
  <cols>
    <col min="1" max="1" width="51.44140625" style="7" customWidth="1"/>
    <col min="2" max="9" width="15.44140625" style="7" customWidth="1"/>
    <col min="10" max="16384" width="11.5546875" style="7"/>
  </cols>
  <sheetData>
    <row r="1" spans="1:32" s="486" customFormat="1" ht="18.75" customHeight="1">
      <c r="A1" s="1194" t="s">
        <v>1028</v>
      </c>
      <c r="B1" s="535"/>
      <c r="C1" s="535"/>
      <c r="D1" s="535"/>
      <c r="E1" s="535"/>
      <c r="F1" s="535"/>
      <c r="G1" s="535"/>
      <c r="H1" s="535"/>
      <c r="I1" s="535"/>
    </row>
    <row r="2" spans="1:32" s="385" customFormat="1" ht="25.2" customHeight="1">
      <c r="A2" s="70" t="s">
        <v>482</v>
      </c>
      <c r="B2" s="70"/>
      <c r="C2" s="70"/>
      <c r="D2" s="70"/>
      <c r="E2" s="70"/>
      <c r="F2" s="70"/>
      <c r="G2" s="70"/>
      <c r="H2" s="70"/>
      <c r="I2" s="70"/>
    </row>
    <row r="3" spans="1:32" s="487" customFormat="1" ht="18" customHeight="1">
      <c r="A3" s="72">
        <v>45716</v>
      </c>
      <c r="B3" s="72"/>
      <c r="C3" s="72"/>
      <c r="D3" s="72"/>
      <c r="E3" s="72"/>
      <c r="F3" s="72"/>
      <c r="G3" s="72"/>
      <c r="H3" s="72"/>
      <c r="I3" s="72"/>
    </row>
    <row r="4" spans="1:32" s="105" customFormat="1" ht="18" customHeight="1">
      <c r="A4" s="74" t="s">
        <v>69</v>
      </c>
      <c r="B4" s="74"/>
      <c r="C4" s="74"/>
      <c r="D4" s="74"/>
      <c r="E4" s="74"/>
      <c r="F4" s="74"/>
      <c r="G4" s="74"/>
      <c r="H4" s="74"/>
      <c r="I4" s="74"/>
    </row>
    <row r="5" spans="1:32" ht="6.75" customHeight="1" thickBot="1">
      <c r="A5" s="488"/>
      <c r="B5" s="488"/>
      <c r="C5" s="488"/>
      <c r="D5" s="488"/>
      <c r="E5" s="488"/>
      <c r="F5" s="488"/>
    </row>
    <row r="6" spans="1:32" ht="27" customHeight="1">
      <c r="A6" s="208" t="s">
        <v>1</v>
      </c>
      <c r="B6" s="209" t="s">
        <v>483</v>
      </c>
      <c r="C6" s="209" t="s">
        <v>484</v>
      </c>
      <c r="D6" s="209" t="s">
        <v>485</v>
      </c>
      <c r="E6" s="209" t="s">
        <v>486</v>
      </c>
      <c r="F6" s="209" t="s">
        <v>487</v>
      </c>
      <c r="G6" s="209" t="s">
        <v>488</v>
      </c>
      <c r="H6" s="536" t="s">
        <v>489</v>
      </c>
      <c r="I6" s="536"/>
      <c r="J6" s="488"/>
      <c r="K6" s="488"/>
      <c r="L6" s="488"/>
      <c r="M6" s="488"/>
      <c r="N6" s="488"/>
      <c r="O6" s="488"/>
      <c r="P6" s="488"/>
      <c r="Q6" s="488"/>
      <c r="R6" s="488"/>
      <c r="S6" s="488"/>
      <c r="T6" s="488"/>
      <c r="U6" s="488"/>
      <c r="V6" s="488"/>
      <c r="W6" s="488"/>
      <c r="X6" s="488"/>
      <c r="Y6" s="488"/>
      <c r="Z6" s="488"/>
      <c r="AA6" s="488"/>
      <c r="AB6" s="488"/>
      <c r="AC6" s="488"/>
      <c r="AD6" s="488"/>
      <c r="AE6" s="488"/>
      <c r="AF6" s="488"/>
    </row>
    <row r="7" spans="1:32" ht="26.4" customHeight="1">
      <c r="A7" s="211"/>
      <c r="B7" s="212"/>
      <c r="C7" s="212"/>
      <c r="D7" s="212"/>
      <c r="E7" s="212"/>
      <c r="F7" s="212"/>
      <c r="G7" s="212"/>
      <c r="H7" s="537" t="s">
        <v>490</v>
      </c>
      <c r="I7" s="537" t="s">
        <v>491</v>
      </c>
      <c r="J7" s="488"/>
      <c r="K7" s="488"/>
      <c r="L7" s="488"/>
      <c r="M7" s="488"/>
      <c r="N7" s="488"/>
      <c r="O7" s="488"/>
      <c r="P7" s="488"/>
      <c r="Q7" s="488"/>
      <c r="R7" s="488"/>
      <c r="S7" s="488"/>
      <c r="T7" s="488"/>
      <c r="U7" s="488"/>
      <c r="V7" s="488"/>
      <c r="W7" s="488"/>
      <c r="X7" s="488"/>
      <c r="Y7" s="488"/>
      <c r="Z7" s="488"/>
      <c r="AA7" s="488"/>
      <c r="AB7" s="488"/>
      <c r="AC7" s="488"/>
      <c r="AD7" s="488"/>
      <c r="AE7" s="488"/>
      <c r="AF7" s="488"/>
    </row>
    <row r="8" spans="1:32" s="21" customFormat="1" ht="9" customHeight="1">
      <c r="A8" s="85"/>
      <c r="B8" s="491"/>
      <c r="C8" s="491"/>
      <c r="D8" s="491"/>
      <c r="E8" s="491"/>
      <c r="F8" s="491"/>
      <c r="G8" s="491"/>
      <c r="H8" s="491"/>
      <c r="I8" s="491"/>
      <c r="J8" s="493"/>
      <c r="K8" s="493"/>
      <c r="L8" s="493"/>
      <c r="M8" s="493"/>
      <c r="N8" s="493"/>
      <c r="O8" s="493"/>
      <c r="P8" s="494"/>
      <c r="Q8" s="494"/>
    </row>
    <row r="9" spans="1:32" s="21" customFormat="1" ht="18" customHeight="1">
      <c r="A9" s="85" t="s">
        <v>28</v>
      </c>
      <c r="B9" s="538" t="s">
        <v>66</v>
      </c>
      <c r="C9" s="538" t="s">
        <v>66</v>
      </c>
      <c r="D9" s="538" t="s">
        <v>66</v>
      </c>
      <c r="E9" s="538" t="s">
        <v>66</v>
      </c>
      <c r="F9" s="538" t="s">
        <v>66</v>
      </c>
      <c r="G9" s="538" t="s">
        <v>66</v>
      </c>
      <c r="H9" s="538" t="s">
        <v>66</v>
      </c>
      <c r="I9" s="538" t="s">
        <v>66</v>
      </c>
      <c r="J9" s="493"/>
      <c r="K9" s="493"/>
      <c r="L9" s="493"/>
      <c r="M9" s="493"/>
      <c r="N9" s="493"/>
      <c r="O9" s="493"/>
      <c r="P9" s="494"/>
      <c r="Q9" s="494"/>
    </row>
    <row r="10" spans="1:32" s="21" customFormat="1" ht="18" customHeight="1">
      <c r="A10" s="21" t="s">
        <v>29</v>
      </c>
      <c r="B10" s="538" t="s">
        <v>66</v>
      </c>
      <c r="C10" s="538" t="s">
        <v>66</v>
      </c>
      <c r="D10" s="538" t="s">
        <v>66</v>
      </c>
      <c r="E10" s="538" t="s">
        <v>66</v>
      </c>
      <c r="F10" s="538" t="s">
        <v>66</v>
      </c>
      <c r="G10" s="538" t="s">
        <v>66</v>
      </c>
      <c r="H10" s="538" t="s">
        <v>66</v>
      </c>
      <c r="I10" s="538" t="s">
        <v>66</v>
      </c>
      <c r="J10" s="493"/>
      <c r="K10" s="493"/>
      <c r="L10" s="493"/>
      <c r="M10" s="493"/>
      <c r="N10" s="493"/>
      <c r="O10" s="493"/>
      <c r="P10" s="494"/>
      <c r="Q10" s="494"/>
    </row>
    <row r="11" spans="1:32" s="21" customFormat="1" ht="18" customHeight="1">
      <c r="A11" s="21" t="s">
        <v>30</v>
      </c>
      <c r="B11" s="538" t="s">
        <v>66</v>
      </c>
      <c r="C11" s="538" t="s">
        <v>66</v>
      </c>
      <c r="D11" s="538" t="s">
        <v>66</v>
      </c>
      <c r="E11" s="538" t="s">
        <v>66</v>
      </c>
      <c r="F11" s="538" t="s">
        <v>66</v>
      </c>
      <c r="G11" s="538" t="s">
        <v>66</v>
      </c>
      <c r="H11" s="538" t="s">
        <v>66</v>
      </c>
      <c r="I11" s="538" t="s">
        <v>66</v>
      </c>
      <c r="J11" s="493"/>
      <c r="K11" s="493"/>
      <c r="L11" s="493"/>
      <c r="M11" s="493"/>
      <c r="N11" s="493"/>
      <c r="O11" s="493"/>
      <c r="P11" s="494"/>
      <c r="Q11" s="494"/>
    </row>
    <row r="12" spans="1:32" s="21" customFormat="1" ht="18" customHeight="1">
      <c r="A12" s="21" t="s">
        <v>31</v>
      </c>
      <c r="B12" s="538" t="s">
        <v>66</v>
      </c>
      <c r="C12" s="538" t="s">
        <v>66</v>
      </c>
      <c r="D12" s="538" t="s">
        <v>66</v>
      </c>
      <c r="E12" s="538" t="s">
        <v>66</v>
      </c>
      <c r="F12" s="538" t="s">
        <v>66</v>
      </c>
      <c r="G12" s="538">
        <v>2238.3611800000003</v>
      </c>
      <c r="H12" s="538" t="s">
        <v>66</v>
      </c>
      <c r="I12" s="538" t="s">
        <v>66</v>
      </c>
      <c r="J12" s="493"/>
      <c r="K12" s="493"/>
      <c r="L12" s="493"/>
      <c r="M12" s="493"/>
      <c r="N12" s="493"/>
      <c r="O12" s="493"/>
      <c r="P12" s="494"/>
      <c r="Q12" s="494"/>
    </row>
    <row r="13" spans="1:32" s="21" customFormat="1" ht="18" customHeight="1">
      <c r="A13" s="21" t="s">
        <v>32</v>
      </c>
      <c r="B13" s="538" t="s">
        <v>66</v>
      </c>
      <c r="C13" s="538" t="s">
        <v>66</v>
      </c>
      <c r="D13" s="538" t="s">
        <v>66</v>
      </c>
      <c r="E13" s="538" t="s">
        <v>66</v>
      </c>
      <c r="F13" s="538" t="s">
        <v>66</v>
      </c>
      <c r="G13" s="538" t="s">
        <v>66</v>
      </c>
      <c r="H13" s="538" t="s">
        <v>66</v>
      </c>
      <c r="I13" s="538" t="s">
        <v>66</v>
      </c>
      <c r="J13" s="493"/>
      <c r="K13" s="493"/>
      <c r="L13" s="493"/>
      <c r="M13" s="493"/>
      <c r="N13" s="493"/>
      <c r="O13" s="493"/>
      <c r="P13" s="494"/>
      <c r="Q13" s="494"/>
    </row>
    <row r="14" spans="1:32" s="21" customFormat="1" ht="18" customHeight="1">
      <c r="A14" s="21" t="s">
        <v>33</v>
      </c>
      <c r="B14" s="538" t="s">
        <v>66</v>
      </c>
      <c r="C14" s="538" t="s">
        <v>66</v>
      </c>
      <c r="D14" s="538" t="s">
        <v>66</v>
      </c>
      <c r="E14" s="538" t="s">
        <v>66</v>
      </c>
      <c r="F14" s="538" t="s">
        <v>66</v>
      </c>
      <c r="G14" s="538" t="s">
        <v>66</v>
      </c>
      <c r="H14" s="538" t="s">
        <v>66</v>
      </c>
      <c r="I14" s="538" t="s">
        <v>66</v>
      </c>
      <c r="J14" s="493"/>
      <c r="K14" s="493"/>
      <c r="L14" s="493"/>
      <c r="M14" s="493"/>
      <c r="N14" s="493"/>
      <c r="O14" s="493"/>
      <c r="P14" s="494"/>
      <c r="Q14" s="494"/>
    </row>
    <row r="15" spans="1:32" s="21" customFormat="1" ht="18" customHeight="1">
      <c r="A15" s="21" t="s">
        <v>34</v>
      </c>
      <c r="B15" s="538">
        <v>78395.104999999996</v>
      </c>
      <c r="C15" s="538" t="s">
        <v>66</v>
      </c>
      <c r="D15" s="538">
        <v>165.37799999999999</v>
      </c>
      <c r="E15" s="538">
        <v>0.115</v>
      </c>
      <c r="F15" s="538">
        <v>78229.728000000003</v>
      </c>
      <c r="G15" s="538" t="s">
        <v>66</v>
      </c>
      <c r="H15" s="538" t="s">
        <v>66</v>
      </c>
      <c r="I15" s="538">
        <v>13.83517</v>
      </c>
      <c r="J15" s="493"/>
      <c r="K15" s="493"/>
      <c r="L15" s="493"/>
      <c r="M15" s="493"/>
      <c r="N15" s="493"/>
      <c r="O15" s="493"/>
      <c r="P15" s="494"/>
      <c r="Q15" s="494"/>
    </row>
    <row r="16" spans="1:32" s="21" customFormat="1" ht="18" customHeight="1">
      <c r="A16" s="21" t="s">
        <v>35</v>
      </c>
      <c r="B16" s="538" t="s">
        <v>66</v>
      </c>
      <c r="C16" s="538" t="s">
        <v>66</v>
      </c>
      <c r="D16" s="538" t="s">
        <v>66</v>
      </c>
      <c r="E16" s="538" t="s">
        <v>66</v>
      </c>
      <c r="F16" s="538" t="s">
        <v>66</v>
      </c>
      <c r="G16" s="538" t="s">
        <v>66</v>
      </c>
      <c r="H16" s="538" t="s">
        <v>66</v>
      </c>
      <c r="I16" s="538" t="s">
        <v>66</v>
      </c>
      <c r="J16" s="493"/>
      <c r="K16" s="493"/>
      <c r="L16" s="493"/>
      <c r="M16" s="493"/>
      <c r="N16" s="493"/>
      <c r="O16" s="493"/>
      <c r="P16" s="494"/>
      <c r="Q16" s="494"/>
    </row>
    <row r="17" spans="1:15" s="500" customFormat="1" ht="24.75" customHeight="1" thickBot="1">
      <c r="A17" s="90" t="s">
        <v>36</v>
      </c>
      <c r="B17" s="498">
        <v>78395.104999999996</v>
      </c>
      <c r="C17" s="498" t="s">
        <v>66</v>
      </c>
      <c r="D17" s="498">
        <v>165.37799999999999</v>
      </c>
      <c r="E17" s="498">
        <v>0.115</v>
      </c>
      <c r="F17" s="498">
        <v>78229.728000000003</v>
      </c>
      <c r="G17" s="498">
        <v>2238.3611800000003</v>
      </c>
      <c r="H17" s="498" t="s">
        <v>66</v>
      </c>
      <c r="I17" s="498">
        <v>13.83517</v>
      </c>
      <c r="J17" s="499"/>
      <c r="K17" s="499"/>
      <c r="L17" s="499"/>
      <c r="M17" s="499"/>
      <c r="N17" s="499"/>
      <c r="O17" s="499"/>
    </row>
    <row r="18" spans="1:15" s="76" customFormat="1" ht="6" customHeight="1">
      <c r="A18" s="21"/>
      <c r="B18" s="215"/>
      <c r="C18" s="215"/>
      <c r="D18" s="501"/>
      <c r="E18" s="501"/>
      <c r="F18" s="501"/>
      <c r="G18" s="215"/>
      <c r="H18" s="215"/>
      <c r="I18" s="215"/>
      <c r="J18" s="500"/>
    </row>
    <row r="19" spans="1:15" s="191" customFormat="1" ht="11.25" customHeight="1">
      <c r="A19" s="139" t="s">
        <v>465</v>
      </c>
      <c r="B19" s="21"/>
      <c r="C19" s="21"/>
      <c r="D19" s="21"/>
      <c r="E19" s="21"/>
      <c r="F19" s="21"/>
      <c r="G19" s="21"/>
      <c r="H19" s="373"/>
      <c r="I19" s="373"/>
      <c r="J19" s="500"/>
    </row>
    <row r="20" spans="1:15" s="76" customFormat="1" ht="13.8">
      <c r="A20" s="95"/>
      <c r="B20" s="78"/>
      <c r="C20" s="78"/>
      <c r="D20" s="78"/>
      <c r="E20" s="78"/>
      <c r="F20" s="78"/>
      <c r="G20" s="78"/>
      <c r="H20" s="78"/>
      <c r="I20" s="539"/>
    </row>
    <row r="21" spans="1:15" s="76" customFormat="1" ht="13.8">
      <c r="A21" s="78"/>
      <c r="B21" s="78"/>
      <c r="C21" s="78"/>
      <c r="D21" s="78"/>
      <c r="E21" s="78"/>
      <c r="F21" s="78"/>
      <c r="G21" s="78"/>
      <c r="H21" s="78"/>
      <c r="I21" s="78"/>
    </row>
    <row r="22" spans="1:15" s="76" customFormat="1" ht="13.8">
      <c r="A22" s="78"/>
      <c r="B22" s="78"/>
      <c r="C22" s="78"/>
      <c r="D22" s="78"/>
      <c r="E22" s="78"/>
      <c r="F22" s="78"/>
      <c r="G22" s="78"/>
      <c r="H22" s="78"/>
      <c r="I22" s="78"/>
    </row>
    <row r="23" spans="1:15" s="76" customFormat="1"/>
    <row r="24" spans="1:15" s="76" customFormat="1"/>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c r="C198" s="76" t="s">
        <v>61</v>
      </c>
    </row>
    <row r="199" spans="3:3" s="76" customFormat="1"/>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8D91412C-E7B9-47A1-9D7F-4A5C52E160FC}"/>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B941-E27C-46E9-8A5A-58DB22238496}">
  <dimension ref="A1:H54"/>
  <sheetViews>
    <sheetView showGridLines="0" workbookViewId="0"/>
  </sheetViews>
  <sheetFormatPr baseColWidth="10" defaultColWidth="11.44140625" defaultRowHeight="13.2"/>
  <cols>
    <col min="1" max="1" width="5" style="7" customWidth="1"/>
    <col min="2" max="2" width="1.109375" style="7" customWidth="1"/>
    <col min="3" max="3" width="30.109375" style="7" customWidth="1"/>
    <col min="4" max="6" width="20.44140625" style="7" customWidth="1"/>
    <col min="7" max="7" width="14.44140625" style="7" bestFit="1" customWidth="1"/>
    <col min="8" max="16384" width="11.44140625" style="7"/>
  </cols>
  <sheetData>
    <row r="1" spans="1:8" s="196" customFormat="1" ht="18" customHeight="1">
      <c r="A1" s="1194" t="s">
        <v>1028</v>
      </c>
      <c r="B1" s="194"/>
      <c r="C1" s="195"/>
      <c r="D1" s="195"/>
      <c r="E1" s="195"/>
      <c r="F1" s="195"/>
    </row>
    <row r="2" spans="1:8" s="199" customFormat="1" ht="24" customHeight="1">
      <c r="A2" s="197" t="s">
        <v>327</v>
      </c>
      <c r="B2" s="197"/>
      <c r="C2" s="198"/>
      <c r="D2" s="198"/>
      <c r="E2" s="198"/>
      <c r="F2" s="198"/>
    </row>
    <row r="3" spans="1:8" s="202" customFormat="1" ht="18" customHeight="1">
      <c r="A3" s="100">
        <v>45716</v>
      </c>
      <c r="B3" s="200"/>
      <c r="C3" s="201"/>
      <c r="D3" s="201"/>
      <c r="E3" s="201"/>
      <c r="F3" s="201"/>
    </row>
    <row r="4" spans="1:8" s="205" customFormat="1" ht="18" customHeight="1">
      <c r="A4" s="203" t="s">
        <v>69</v>
      </c>
      <c r="B4" s="203"/>
      <c r="C4" s="204"/>
      <c r="D4" s="204"/>
      <c r="E4" s="204"/>
      <c r="F4" s="204"/>
    </row>
    <row r="5" spans="1:8" s="76" customFormat="1" ht="6" customHeight="1">
      <c r="A5" s="99"/>
      <c r="B5" s="99"/>
    </row>
    <row r="6" spans="1:8" s="76" customFormat="1" ht="12.75" customHeight="1">
      <c r="A6" s="206" t="s">
        <v>92</v>
      </c>
      <c r="B6" s="206"/>
      <c r="C6" s="207"/>
      <c r="D6" s="207"/>
      <c r="E6" s="207"/>
      <c r="F6" s="207"/>
    </row>
    <row r="7" spans="1:8" s="76" customFormat="1" ht="7.2" customHeight="1" thickBot="1"/>
    <row r="8" spans="1:8" s="76" customFormat="1" ht="12.45" customHeight="1">
      <c r="A8" s="208" t="s">
        <v>1</v>
      </c>
      <c r="B8" s="208"/>
      <c r="C8" s="208"/>
      <c r="D8" s="209" t="s">
        <v>328</v>
      </c>
      <c r="E8" s="210" t="s">
        <v>329</v>
      </c>
      <c r="F8" s="210" t="s">
        <v>330</v>
      </c>
    </row>
    <row r="9" spans="1:8" s="76" customFormat="1" ht="12.45" customHeight="1">
      <c r="A9" s="211"/>
      <c r="B9" s="211"/>
      <c r="C9" s="211"/>
      <c r="D9" s="212"/>
      <c r="E9" s="213" t="s">
        <v>331</v>
      </c>
      <c r="F9" s="213" t="s">
        <v>332</v>
      </c>
    </row>
    <row r="10" spans="1:8" s="76" customFormat="1" ht="6" customHeight="1">
      <c r="A10" s="21"/>
      <c r="B10" s="21"/>
      <c r="C10" s="21"/>
      <c r="D10" s="214"/>
      <c r="E10" s="21"/>
      <c r="F10" s="21"/>
    </row>
    <row r="11" spans="1:8" s="21" customFormat="1" ht="14.1" customHeight="1">
      <c r="A11" s="215">
        <v>1</v>
      </c>
      <c r="B11" s="215"/>
      <c r="C11" s="89" t="s">
        <v>29</v>
      </c>
      <c r="D11" s="216">
        <v>2340873.9559999998</v>
      </c>
      <c r="E11" s="217">
        <v>23.170632592430735</v>
      </c>
      <c r="F11" s="218">
        <v>23.170632592430735</v>
      </c>
      <c r="G11" s="219"/>
      <c r="H11" s="76"/>
    </row>
    <row r="12" spans="1:8" s="21" customFormat="1" ht="14.1" customHeight="1">
      <c r="A12" s="215">
        <v>2</v>
      </c>
      <c r="B12" s="215"/>
      <c r="C12" s="89" t="s">
        <v>28</v>
      </c>
      <c r="D12" s="216">
        <v>2331061.2850000001</v>
      </c>
      <c r="E12" s="217">
        <v>23.073503999108304</v>
      </c>
      <c r="F12" s="218">
        <v>46.244136591539039</v>
      </c>
      <c r="G12" s="219"/>
      <c r="H12" s="76"/>
    </row>
    <row r="13" spans="1:8" s="21" customFormat="1" ht="14.1" customHeight="1">
      <c r="A13" s="215">
        <v>3</v>
      </c>
      <c r="B13" s="215"/>
      <c r="C13" s="89" t="s">
        <v>33</v>
      </c>
      <c r="D13" s="216">
        <v>1565795.362</v>
      </c>
      <c r="E13" s="217">
        <v>15.498685418256702</v>
      </c>
      <c r="F13" s="218">
        <v>61.742822009795745</v>
      </c>
      <c r="G13" s="219"/>
      <c r="H13" s="76"/>
    </row>
    <row r="14" spans="1:8" s="21" customFormat="1" ht="14.1" customHeight="1">
      <c r="A14" s="215">
        <v>4</v>
      </c>
      <c r="B14" s="215"/>
      <c r="C14" s="89" t="s">
        <v>32</v>
      </c>
      <c r="D14" s="216">
        <v>1509882.7660000001</v>
      </c>
      <c r="E14" s="217">
        <v>14.945246726743914</v>
      </c>
      <c r="F14" s="218">
        <v>76.688068736539662</v>
      </c>
      <c r="G14" s="219"/>
      <c r="H14" s="76"/>
    </row>
    <row r="15" spans="1:8" s="21" customFormat="1" ht="14.1" customHeight="1">
      <c r="A15" s="215">
        <v>5</v>
      </c>
      <c r="B15" s="215"/>
      <c r="C15" s="89" t="s">
        <v>30</v>
      </c>
      <c r="D15" s="216">
        <v>1304783.091</v>
      </c>
      <c r="E15" s="217">
        <v>12.91511212591624</v>
      </c>
      <c r="F15" s="218">
        <v>89.603180862455901</v>
      </c>
      <c r="G15" s="219"/>
      <c r="H15" s="76"/>
    </row>
    <row r="16" spans="1:8" s="21" customFormat="1" ht="14.1" customHeight="1">
      <c r="A16" s="215">
        <v>6</v>
      </c>
      <c r="B16" s="215"/>
      <c r="C16" s="89" t="s">
        <v>34</v>
      </c>
      <c r="D16" s="216">
        <v>529343.46299999999</v>
      </c>
      <c r="E16" s="217">
        <v>5.2395913350825252</v>
      </c>
      <c r="F16" s="218">
        <v>94.842772197538423</v>
      </c>
      <c r="G16" s="219"/>
      <c r="H16" s="76"/>
    </row>
    <row r="17" spans="1:8" s="21" customFormat="1" ht="14.1" customHeight="1">
      <c r="A17" s="215">
        <v>7</v>
      </c>
      <c r="B17" s="215"/>
      <c r="C17" s="89" t="s">
        <v>35</v>
      </c>
      <c r="D17" s="216">
        <v>312026.71999999997</v>
      </c>
      <c r="E17" s="217">
        <v>3.0885287392813638</v>
      </c>
      <c r="F17" s="218">
        <v>97.931300936819781</v>
      </c>
      <c r="G17" s="219"/>
      <c r="H17" s="76"/>
    </row>
    <row r="18" spans="1:8" s="21" customFormat="1" ht="14.1" customHeight="1">
      <c r="A18" s="215">
        <v>8</v>
      </c>
      <c r="B18" s="215"/>
      <c r="C18" s="89" t="s">
        <v>31</v>
      </c>
      <c r="D18" s="216">
        <v>208995.75099999999</v>
      </c>
      <c r="E18" s="217">
        <v>2.0686990631802038</v>
      </c>
      <c r="F18" s="218">
        <v>99.999999999999986</v>
      </c>
      <c r="G18" s="219"/>
      <c r="H18" s="76"/>
    </row>
    <row r="19" spans="1:8" s="21" customFormat="1" ht="14.1" customHeight="1">
      <c r="A19" s="215"/>
      <c r="B19" s="215"/>
      <c r="C19" s="89"/>
      <c r="D19" s="216"/>
      <c r="E19" s="217"/>
      <c r="F19" s="218"/>
      <c r="G19" s="219"/>
      <c r="H19" s="76"/>
    </row>
    <row r="20" spans="1:8" s="224" customFormat="1" ht="6.75" customHeight="1">
      <c r="A20" s="220"/>
      <c r="B20" s="220"/>
      <c r="C20" s="220"/>
      <c r="D20" s="221"/>
      <c r="E20" s="222"/>
      <c r="F20" s="223"/>
      <c r="G20" s="219"/>
    </row>
    <row r="21" spans="1:8" s="76" customFormat="1" ht="9.75" customHeight="1">
      <c r="D21" s="225"/>
      <c r="E21" s="226"/>
      <c r="G21" s="219"/>
    </row>
    <row r="22" spans="1:8" s="76" customFormat="1" ht="15" customHeight="1">
      <c r="A22" s="206" t="s">
        <v>74</v>
      </c>
      <c r="B22" s="206"/>
      <c r="C22" s="227"/>
      <c r="D22" s="227"/>
      <c r="E22" s="227"/>
      <c r="F22" s="227"/>
      <c r="G22" s="219"/>
    </row>
    <row r="23" spans="1:8" s="76" customFormat="1" ht="7.2" customHeight="1" thickBot="1">
      <c r="G23" s="219"/>
    </row>
    <row r="24" spans="1:8" s="76" customFormat="1" ht="12.45" customHeight="1">
      <c r="A24" s="106" t="s">
        <v>1</v>
      </c>
      <c r="B24" s="106"/>
      <c r="C24" s="106"/>
      <c r="D24" s="209" t="s">
        <v>328</v>
      </c>
      <c r="E24" s="210" t="s">
        <v>329</v>
      </c>
      <c r="F24" s="210" t="s">
        <v>330</v>
      </c>
      <c r="G24" s="219"/>
    </row>
    <row r="25" spans="1:8" s="76" customFormat="1" ht="12.45" customHeight="1">
      <c r="A25" s="228"/>
      <c r="B25" s="228"/>
      <c r="C25" s="228"/>
      <c r="D25" s="212"/>
      <c r="E25" s="213" t="s">
        <v>331</v>
      </c>
      <c r="F25" s="213" t="s">
        <v>332</v>
      </c>
      <c r="G25" s="219"/>
    </row>
    <row r="26" spans="1:8" s="76" customFormat="1" ht="8.4" customHeight="1">
      <c r="A26" s="21"/>
      <c r="B26" s="21"/>
      <c r="C26" s="21"/>
      <c r="D26" s="214"/>
      <c r="E26" s="215"/>
      <c r="F26" s="215"/>
      <c r="G26" s="219"/>
    </row>
    <row r="27" spans="1:8" s="21" customFormat="1" ht="14.1" customHeight="1">
      <c r="A27" s="215">
        <v>1</v>
      </c>
      <c r="B27" s="215"/>
      <c r="C27" s="89" t="s">
        <v>29</v>
      </c>
      <c r="D27" s="216">
        <v>1634013.56</v>
      </c>
      <c r="E27" s="217">
        <v>27.665862710366362</v>
      </c>
      <c r="F27" s="218">
        <v>27.665862710366362</v>
      </c>
      <c r="G27" s="219"/>
    </row>
    <row r="28" spans="1:8" s="21" customFormat="1" ht="14.1" customHeight="1">
      <c r="A28" s="215">
        <v>2</v>
      </c>
      <c r="B28" s="215"/>
      <c r="C28" s="89" t="s">
        <v>28</v>
      </c>
      <c r="D28" s="216">
        <v>1273004.4310000001</v>
      </c>
      <c r="E28" s="217">
        <v>21.553533385447579</v>
      </c>
      <c r="F28" s="218">
        <v>49.219396095813941</v>
      </c>
      <c r="G28" s="219"/>
    </row>
    <row r="29" spans="1:8" s="21" customFormat="1" ht="14.1" customHeight="1">
      <c r="A29" s="215">
        <v>3</v>
      </c>
      <c r="B29" s="215"/>
      <c r="C29" s="89" t="s">
        <v>32</v>
      </c>
      <c r="D29" s="216">
        <v>1208146.125</v>
      </c>
      <c r="E29" s="217">
        <v>20.455402358050883</v>
      </c>
      <c r="F29" s="218">
        <v>69.674798453864824</v>
      </c>
      <c r="G29" s="219"/>
    </row>
    <row r="30" spans="1:8" s="21" customFormat="1" ht="14.1" customHeight="1">
      <c r="A30" s="215">
        <v>4</v>
      </c>
      <c r="B30" s="215"/>
      <c r="C30" s="89" t="s">
        <v>30</v>
      </c>
      <c r="D30" s="216">
        <v>892705.08299999998</v>
      </c>
      <c r="E30" s="217">
        <v>15.114596886897441</v>
      </c>
      <c r="F30" s="218">
        <v>84.789395340762269</v>
      </c>
      <c r="G30" s="219"/>
    </row>
    <row r="31" spans="1:8" s="21" customFormat="1" ht="14.1" customHeight="1">
      <c r="A31" s="215">
        <v>5</v>
      </c>
      <c r="B31" s="215"/>
      <c r="C31" s="89" t="s">
        <v>34</v>
      </c>
      <c r="D31" s="216">
        <v>534864.71699999995</v>
      </c>
      <c r="E31" s="217">
        <v>9.0559186235522766</v>
      </c>
      <c r="F31" s="218">
        <v>93.845313964314542</v>
      </c>
      <c r="G31" s="219"/>
    </row>
    <row r="32" spans="1:8" s="21" customFormat="1" ht="14.1" customHeight="1">
      <c r="A32" s="215">
        <v>6</v>
      </c>
      <c r="B32" s="215"/>
      <c r="C32" s="89" t="s">
        <v>31</v>
      </c>
      <c r="D32" s="216">
        <v>251252.459</v>
      </c>
      <c r="E32" s="217">
        <v>4.2540136792597689</v>
      </c>
      <c r="F32" s="218">
        <v>98.099327643574313</v>
      </c>
      <c r="G32" s="219"/>
    </row>
    <row r="33" spans="1:7" s="21" customFormat="1" ht="14.1" customHeight="1">
      <c r="A33" s="215">
        <v>7</v>
      </c>
      <c r="B33" s="215"/>
      <c r="C33" s="89" t="s">
        <v>35</v>
      </c>
      <c r="D33" s="216">
        <v>112258.361</v>
      </c>
      <c r="E33" s="217">
        <v>1.9006723564256991</v>
      </c>
      <c r="F33" s="218">
        <v>100.00000000000001</v>
      </c>
      <c r="G33" s="219"/>
    </row>
    <row r="34" spans="1:7" s="21" customFormat="1" ht="14.1" customHeight="1">
      <c r="A34" s="215">
        <v>8</v>
      </c>
      <c r="B34" s="215"/>
      <c r="C34" s="89" t="s">
        <v>33</v>
      </c>
      <c r="D34" s="216">
        <v>0</v>
      </c>
      <c r="E34" s="217" t="s">
        <v>66</v>
      </c>
      <c r="F34" s="218" t="s">
        <v>66</v>
      </c>
      <c r="G34" s="219"/>
    </row>
    <row r="35" spans="1:7" s="21" customFormat="1" ht="14.1" customHeight="1">
      <c r="A35" s="215"/>
      <c r="B35" s="215"/>
      <c r="C35" s="89"/>
      <c r="D35" s="216"/>
      <c r="E35" s="217"/>
      <c r="F35" s="218"/>
      <c r="G35" s="219"/>
    </row>
    <row r="36" spans="1:7" s="224" customFormat="1" ht="6.75" customHeight="1">
      <c r="A36" s="220"/>
      <c r="B36" s="220"/>
      <c r="C36" s="220"/>
      <c r="D36" s="221"/>
      <c r="E36" s="222"/>
      <c r="F36" s="222"/>
      <c r="G36" s="219"/>
    </row>
    <row r="37" spans="1:7" s="76" customFormat="1" ht="9.75" customHeight="1">
      <c r="D37" s="226"/>
      <c r="E37" s="226"/>
      <c r="F37" s="219"/>
    </row>
    <row r="38" spans="1:7" s="76" customFormat="1" ht="12.75" customHeight="1">
      <c r="A38" s="206" t="s">
        <v>333</v>
      </c>
      <c r="B38" s="206"/>
      <c r="C38" s="227"/>
      <c r="D38" s="227"/>
      <c r="E38" s="227"/>
      <c r="F38" s="227"/>
    </row>
    <row r="39" spans="1:7" s="76" customFormat="1" ht="7.2" customHeight="1" thickBot="1"/>
    <row r="40" spans="1:7" s="76" customFormat="1" ht="12.45" customHeight="1">
      <c r="A40" s="208" t="s">
        <v>1</v>
      </c>
      <c r="B40" s="208"/>
      <c r="C40" s="208"/>
      <c r="D40" s="209" t="s">
        <v>328</v>
      </c>
      <c r="E40" s="210" t="s">
        <v>329</v>
      </c>
      <c r="F40" s="210" t="s">
        <v>330</v>
      </c>
    </row>
    <row r="41" spans="1:7" s="76" customFormat="1" ht="12.45" customHeight="1">
      <c r="A41" s="211"/>
      <c r="B41" s="211"/>
      <c r="C41" s="211"/>
      <c r="D41" s="212"/>
      <c r="E41" s="213" t="s">
        <v>331</v>
      </c>
      <c r="F41" s="213" t="s">
        <v>332</v>
      </c>
    </row>
    <row r="42" spans="1:7" s="76" customFormat="1" ht="6" customHeight="1">
      <c r="A42" s="21"/>
      <c r="B42" s="21"/>
      <c r="C42" s="21"/>
      <c r="D42" s="214"/>
      <c r="E42" s="215"/>
      <c r="F42" s="215"/>
    </row>
    <row r="43" spans="1:7" s="21" customFormat="1" ht="14.1" customHeight="1">
      <c r="A43" s="215">
        <v>1</v>
      </c>
      <c r="B43" s="215"/>
      <c r="C43" s="89" t="s">
        <v>28</v>
      </c>
      <c r="D43" s="216">
        <v>782106.26800000004</v>
      </c>
      <c r="E43" s="229">
        <v>31.10872840552878</v>
      </c>
      <c r="F43" s="218">
        <v>31.10872840552878</v>
      </c>
      <c r="G43" s="219"/>
    </row>
    <row r="44" spans="1:7" s="21" customFormat="1" ht="14.1" customHeight="1">
      <c r="A44" s="215">
        <v>2</v>
      </c>
      <c r="B44" s="215"/>
      <c r="C44" s="89" t="s">
        <v>29</v>
      </c>
      <c r="D44" s="216">
        <v>424217.489</v>
      </c>
      <c r="E44" s="229">
        <v>16.873495572313189</v>
      </c>
      <c r="F44" s="218">
        <v>47.982223977841969</v>
      </c>
      <c r="G44" s="219"/>
    </row>
    <row r="45" spans="1:7" s="21" customFormat="1" ht="14.1" customHeight="1">
      <c r="A45" s="215">
        <v>3</v>
      </c>
      <c r="B45" s="215"/>
      <c r="C45" s="89" t="s">
        <v>30</v>
      </c>
      <c r="D45" s="216">
        <v>377176.58600000001</v>
      </c>
      <c r="E45" s="229">
        <v>15.002416493609497</v>
      </c>
      <c r="F45" s="218">
        <v>62.984640471451463</v>
      </c>
      <c r="G45" s="219"/>
    </row>
    <row r="46" spans="1:7" s="21" customFormat="1" ht="14.1" customHeight="1">
      <c r="A46" s="215">
        <v>4</v>
      </c>
      <c r="B46" s="215"/>
      <c r="C46" s="89" t="s">
        <v>33</v>
      </c>
      <c r="D46" s="216">
        <v>366184.598</v>
      </c>
      <c r="E46" s="229">
        <v>14.565203824027833</v>
      </c>
      <c r="F46" s="218">
        <v>77.549844295479289</v>
      </c>
      <c r="G46" s="219"/>
    </row>
    <row r="47" spans="1:7" s="21" customFormat="1" ht="14.1" customHeight="1">
      <c r="A47" s="215">
        <v>5</v>
      </c>
      <c r="B47" s="215"/>
      <c r="C47" s="89" t="s">
        <v>32</v>
      </c>
      <c r="D47" s="216">
        <v>333031.36499999999</v>
      </c>
      <c r="E47" s="229">
        <v>13.246514838450985</v>
      </c>
      <c r="F47" s="218">
        <v>90.796359133930281</v>
      </c>
      <c r="G47" s="219"/>
    </row>
    <row r="48" spans="1:7" s="21" customFormat="1" ht="14.1" customHeight="1">
      <c r="A48" s="215">
        <v>6</v>
      </c>
      <c r="B48" s="215"/>
      <c r="C48" s="89" t="s">
        <v>35</v>
      </c>
      <c r="D48" s="216">
        <v>115096.015</v>
      </c>
      <c r="E48" s="229">
        <v>4.5780104541927367</v>
      </c>
      <c r="F48" s="218">
        <v>95.374369588123017</v>
      </c>
      <c r="G48" s="219"/>
    </row>
    <row r="49" spans="1:7" s="21" customFormat="1" ht="14.1" customHeight="1">
      <c r="A49" s="215">
        <v>7</v>
      </c>
      <c r="B49" s="215"/>
      <c r="C49" s="89" t="s">
        <v>34</v>
      </c>
      <c r="D49" s="216">
        <v>64162.135000000002</v>
      </c>
      <c r="E49" s="229">
        <v>2.5520859674709477</v>
      </c>
      <c r="F49" s="218">
        <v>97.926455555593961</v>
      </c>
      <c r="G49" s="219"/>
    </row>
    <row r="50" spans="1:7" s="21" customFormat="1" ht="14.1" customHeight="1">
      <c r="A50" s="215">
        <v>8</v>
      </c>
      <c r="B50" s="215"/>
      <c r="C50" s="89" t="s">
        <v>31</v>
      </c>
      <c r="D50" s="216">
        <v>52131.095999999998</v>
      </c>
      <c r="E50" s="229">
        <v>2.073544444406048</v>
      </c>
      <c r="F50" s="218">
        <v>100.00000000000001</v>
      </c>
      <c r="G50" s="219"/>
    </row>
    <row r="51" spans="1:7" s="21" customFormat="1" ht="14.1" customHeight="1">
      <c r="A51" s="215"/>
      <c r="B51" s="215"/>
      <c r="C51" s="89"/>
      <c r="D51" s="216"/>
      <c r="E51" s="229"/>
      <c r="F51" s="218"/>
      <c r="G51" s="219"/>
    </row>
    <row r="52" spans="1:7" ht="4.6500000000000004" customHeight="1">
      <c r="A52" s="230"/>
      <c r="B52" s="230"/>
      <c r="C52" s="230"/>
      <c r="D52" s="221"/>
      <c r="E52" s="230"/>
      <c r="F52" s="230"/>
    </row>
    <row r="53" spans="1:7">
      <c r="A53" s="231" t="s">
        <v>334</v>
      </c>
      <c r="B53" s="26"/>
      <c r="C53" s="15"/>
      <c r="D53" s="232"/>
      <c r="E53" s="15"/>
      <c r="F53" s="15"/>
    </row>
    <row r="54" spans="1:7">
      <c r="A54" s="95"/>
      <c r="B54" s="15"/>
      <c r="C54" s="15"/>
      <c r="D54" s="233"/>
      <c r="E54" s="15"/>
      <c r="F54" s="15"/>
    </row>
  </sheetData>
  <mergeCells count="6">
    <mergeCell ref="A8:C9"/>
    <mergeCell ref="D8:D9"/>
    <mergeCell ref="A24:C25"/>
    <mergeCell ref="D24:D25"/>
    <mergeCell ref="A40:C41"/>
    <mergeCell ref="D40:D41"/>
  </mergeCells>
  <hyperlinks>
    <hyperlink ref="A1" location="Índice!A1" display="Volver al Índice" xr:uid="{4C8B3B5F-A9BD-42E0-8C40-8CBB17316494}"/>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AF9C-4693-4FA3-8424-32B3A9BC76D9}">
  <dimension ref="A1:T58"/>
  <sheetViews>
    <sheetView showGridLines="0" zoomScale="145" zoomScaleNormal="145" workbookViewId="0"/>
  </sheetViews>
  <sheetFormatPr baseColWidth="10" defaultColWidth="11.44140625" defaultRowHeight="13.2"/>
  <cols>
    <col min="1" max="1" width="3.44140625" style="7" customWidth="1"/>
    <col min="2" max="2" width="1.44140625" style="7" customWidth="1"/>
    <col min="3" max="3" width="19.109375" style="7" customWidth="1"/>
    <col min="4" max="4" width="12" style="7" bestFit="1" customWidth="1"/>
    <col min="5" max="6" width="9.44140625" style="7" customWidth="1"/>
    <col min="7" max="7" width="1.88671875" style="7" customWidth="1"/>
    <col min="8" max="8" width="3.44140625" style="7" customWidth="1"/>
    <col min="9" max="9" width="1" style="7" customWidth="1"/>
    <col min="10" max="10" width="19" style="7" customWidth="1"/>
    <col min="11" max="11" width="12" style="7" bestFit="1" customWidth="1"/>
    <col min="12" max="12" width="9.44140625" style="7" customWidth="1"/>
    <col min="13" max="13" width="10.44140625" style="7" customWidth="1"/>
    <col min="14" max="14" width="1.44140625" style="7" customWidth="1"/>
    <col min="15" max="15" width="2.44140625" style="7" customWidth="1"/>
    <col min="16" max="16" width="1.109375" style="7" customWidth="1"/>
    <col min="17" max="17" width="17.44140625" style="7" customWidth="1"/>
    <col min="18" max="20" width="9.44140625" style="7" customWidth="1"/>
    <col min="21" max="16384" width="11.44140625" style="7"/>
  </cols>
  <sheetData>
    <row r="1" spans="1:20" ht="13.8">
      <c r="A1" s="1194" t="s">
        <v>1028</v>
      </c>
    </row>
    <row r="2" spans="1:20" s="234" customFormat="1" ht="25.2" customHeight="1">
      <c r="A2" s="70" t="s">
        <v>335</v>
      </c>
      <c r="B2" s="70"/>
      <c r="C2" s="70"/>
      <c r="D2" s="70"/>
      <c r="E2" s="70"/>
      <c r="F2" s="70"/>
      <c r="G2" s="70"/>
      <c r="H2" s="70"/>
      <c r="I2" s="70"/>
      <c r="J2" s="70"/>
      <c r="K2" s="70"/>
      <c r="L2" s="70"/>
      <c r="M2" s="70"/>
      <c r="N2" s="70"/>
      <c r="O2" s="70"/>
      <c r="P2" s="70"/>
      <c r="Q2" s="70"/>
      <c r="R2" s="70"/>
      <c r="S2" s="70"/>
      <c r="T2" s="70"/>
    </row>
    <row r="3" spans="1:20" s="235" customFormat="1" ht="18" customHeight="1">
      <c r="A3" s="72">
        <v>45716</v>
      </c>
      <c r="B3" s="72"/>
      <c r="C3" s="72"/>
      <c r="D3" s="72"/>
      <c r="E3" s="72"/>
      <c r="F3" s="72"/>
      <c r="G3" s="72"/>
      <c r="H3" s="72"/>
      <c r="I3" s="72"/>
      <c r="J3" s="72"/>
      <c r="K3" s="72"/>
      <c r="L3" s="72"/>
      <c r="M3" s="72"/>
      <c r="N3" s="72"/>
      <c r="O3" s="72"/>
      <c r="P3" s="72"/>
      <c r="Q3" s="72"/>
      <c r="R3" s="72"/>
      <c r="S3" s="72"/>
      <c r="T3" s="72"/>
    </row>
    <row r="4" spans="1:20" s="236" customFormat="1" ht="18" customHeight="1">
      <c r="A4" s="74" t="s">
        <v>69</v>
      </c>
      <c r="B4" s="74"/>
      <c r="C4" s="74"/>
      <c r="D4" s="74"/>
      <c r="E4" s="74"/>
      <c r="F4" s="74"/>
      <c r="G4" s="74"/>
      <c r="H4" s="74"/>
      <c r="I4" s="74"/>
      <c r="J4" s="74"/>
      <c r="K4" s="74"/>
      <c r="L4" s="74"/>
      <c r="M4" s="74"/>
      <c r="N4" s="74"/>
      <c r="O4" s="74"/>
      <c r="P4" s="74"/>
      <c r="Q4" s="74"/>
      <c r="R4" s="74"/>
      <c r="S4" s="74"/>
      <c r="T4" s="74"/>
    </row>
    <row r="5" spans="1:20" s="237" customFormat="1" ht="9.75" customHeight="1"/>
    <row r="6" spans="1:20" s="238" customFormat="1" ht="12.15" customHeight="1">
      <c r="A6" s="206" t="s">
        <v>336</v>
      </c>
      <c r="B6" s="206"/>
      <c r="C6" s="206"/>
      <c r="D6" s="206"/>
      <c r="E6" s="206"/>
      <c r="F6" s="206"/>
      <c r="H6" s="206" t="s">
        <v>318</v>
      </c>
      <c r="I6" s="206"/>
      <c r="J6" s="206"/>
      <c r="K6" s="206"/>
      <c r="L6" s="206"/>
      <c r="M6" s="206"/>
      <c r="Q6" s="239" t="s">
        <v>337</v>
      </c>
      <c r="R6" s="239"/>
      <c r="S6" s="239"/>
      <c r="T6" s="239"/>
    </row>
    <row r="7" spans="1:20" s="237" customFormat="1" ht="9" customHeight="1" thickBot="1"/>
    <row r="8" spans="1:20" s="241" customFormat="1" ht="12.9" customHeight="1">
      <c r="A8" s="106" t="s">
        <v>1</v>
      </c>
      <c r="B8" s="106"/>
      <c r="C8" s="240"/>
      <c r="D8" s="240" t="s">
        <v>328</v>
      </c>
      <c r="E8" s="209" t="s">
        <v>338</v>
      </c>
      <c r="F8" s="209" t="s">
        <v>339</v>
      </c>
      <c r="G8" s="78"/>
      <c r="H8" s="106" t="s">
        <v>1</v>
      </c>
      <c r="I8" s="106"/>
      <c r="J8" s="240"/>
      <c r="K8" s="240" t="s">
        <v>328</v>
      </c>
      <c r="L8" s="209" t="s">
        <v>338</v>
      </c>
      <c r="M8" s="209" t="s">
        <v>339</v>
      </c>
      <c r="N8" s="78"/>
      <c r="O8" s="106" t="s">
        <v>1</v>
      </c>
      <c r="P8" s="106"/>
      <c r="Q8" s="240"/>
      <c r="R8" s="240" t="s">
        <v>328</v>
      </c>
      <c r="S8" s="209" t="s">
        <v>338</v>
      </c>
      <c r="T8" s="209" t="s">
        <v>339</v>
      </c>
    </row>
    <row r="9" spans="1:20" s="241" customFormat="1" ht="12.9" customHeight="1">
      <c r="A9" s="242"/>
      <c r="B9" s="242"/>
      <c r="C9" s="242"/>
      <c r="D9" s="242"/>
      <c r="E9" s="212" t="s">
        <v>340</v>
      </c>
      <c r="F9" s="212" t="s">
        <v>341</v>
      </c>
      <c r="G9" s="78"/>
      <c r="H9" s="242"/>
      <c r="I9" s="242"/>
      <c r="J9" s="242"/>
      <c r="K9" s="242"/>
      <c r="L9" s="212" t="s">
        <v>340</v>
      </c>
      <c r="M9" s="212" t="s">
        <v>341</v>
      </c>
      <c r="N9" s="78"/>
      <c r="O9" s="242"/>
      <c r="P9" s="242"/>
      <c r="Q9" s="242"/>
      <c r="R9" s="242"/>
      <c r="S9" s="212" t="s">
        <v>340</v>
      </c>
      <c r="T9" s="212" t="s">
        <v>341</v>
      </c>
    </row>
    <row r="10" spans="1:20" s="237" customFormat="1" ht="4.6500000000000004"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 customHeight="1">
      <c r="A11" s="215">
        <v>1</v>
      </c>
      <c r="B11" s="214"/>
      <c r="C11" s="89" t="s">
        <v>33</v>
      </c>
      <c r="D11" s="187">
        <v>2328.3519999999999</v>
      </c>
      <c r="E11" s="243">
        <v>82.004639887464947</v>
      </c>
      <c r="F11" s="244">
        <v>82.004639887464947</v>
      </c>
      <c r="H11" s="215">
        <v>1</v>
      </c>
      <c r="I11" s="214"/>
      <c r="J11" s="89" t="s">
        <v>33</v>
      </c>
      <c r="K11" s="187">
        <v>19653.178</v>
      </c>
      <c r="L11" s="243">
        <v>92.952312863688064</v>
      </c>
      <c r="M11" s="244">
        <v>92.952312863688064</v>
      </c>
      <c r="O11" s="215">
        <v>1</v>
      </c>
      <c r="P11" s="214"/>
      <c r="Q11" s="89" t="s">
        <v>33</v>
      </c>
      <c r="R11" s="187">
        <v>84147.262760000012</v>
      </c>
      <c r="S11" s="243">
        <v>92.15092389946139</v>
      </c>
      <c r="T11" s="244">
        <v>92.15092389946139</v>
      </c>
    </row>
    <row r="12" spans="1:20" s="21" customFormat="1" ht="9.9" customHeight="1">
      <c r="A12" s="215">
        <v>2</v>
      </c>
      <c r="B12" s="214"/>
      <c r="C12" s="89" t="s">
        <v>34</v>
      </c>
      <c r="D12" s="187">
        <v>510.94099999999997</v>
      </c>
      <c r="E12" s="243">
        <v>17.995360112535057</v>
      </c>
      <c r="F12" s="244">
        <v>100</v>
      </c>
      <c r="H12" s="215">
        <v>2</v>
      </c>
      <c r="I12" s="214"/>
      <c r="J12" s="89" t="s">
        <v>34</v>
      </c>
      <c r="K12" s="187">
        <v>841.81</v>
      </c>
      <c r="L12" s="243">
        <v>3.9814520833109657</v>
      </c>
      <c r="M12" s="244">
        <v>96.933764946999034</v>
      </c>
      <c r="O12" s="215">
        <v>2</v>
      </c>
      <c r="P12" s="214"/>
      <c r="Q12" s="89" t="s">
        <v>34</v>
      </c>
      <c r="R12" s="187">
        <v>7069.2583299999997</v>
      </c>
      <c r="S12" s="243">
        <v>7.741650352328862</v>
      </c>
      <c r="T12" s="244">
        <v>99.892574251790251</v>
      </c>
    </row>
    <row r="13" spans="1:20" s="21" customFormat="1" ht="9.9" customHeight="1">
      <c r="A13" s="215">
        <v>3</v>
      </c>
      <c r="B13" s="214"/>
      <c r="C13" s="89" t="s">
        <v>31</v>
      </c>
      <c r="D13" s="187" t="s">
        <v>66</v>
      </c>
      <c r="E13" s="243" t="s">
        <v>66</v>
      </c>
      <c r="F13" s="244" t="s">
        <v>66</v>
      </c>
      <c r="H13" s="215">
        <v>3</v>
      </c>
      <c r="I13" s="214"/>
      <c r="J13" s="89" t="s">
        <v>30</v>
      </c>
      <c r="K13" s="187">
        <v>648.303</v>
      </c>
      <c r="L13" s="243">
        <v>3.0662350530009732</v>
      </c>
      <c r="M13" s="244">
        <v>100</v>
      </c>
      <c r="O13" s="215">
        <v>3</v>
      </c>
      <c r="P13" s="214"/>
      <c r="Q13" s="89" t="s">
        <v>29</v>
      </c>
      <c r="R13" s="187">
        <v>98.095410000000001</v>
      </c>
      <c r="S13" s="243">
        <v>0.10742574820976224</v>
      </c>
      <c r="T13" s="244">
        <v>100.00000000000001</v>
      </c>
    </row>
    <row r="14" spans="1:20" s="21" customFormat="1" ht="9.9" customHeight="1">
      <c r="A14" s="215">
        <v>4</v>
      </c>
      <c r="B14" s="214"/>
      <c r="C14" s="89" t="s">
        <v>29</v>
      </c>
      <c r="D14" s="187" t="s">
        <v>66</v>
      </c>
      <c r="E14" s="243" t="s">
        <v>66</v>
      </c>
      <c r="F14" s="244" t="s">
        <v>66</v>
      </c>
      <c r="H14" s="215">
        <v>4</v>
      </c>
      <c r="I14" s="214"/>
      <c r="J14" s="89" t="s">
        <v>31</v>
      </c>
      <c r="K14" s="187" t="s">
        <v>66</v>
      </c>
      <c r="L14" s="243" t="s">
        <v>66</v>
      </c>
      <c r="M14" s="244" t="s">
        <v>66</v>
      </c>
      <c r="O14" s="215">
        <v>4</v>
      </c>
      <c r="P14" s="214"/>
      <c r="Q14" s="89" t="s">
        <v>32</v>
      </c>
      <c r="R14" s="187" t="s">
        <v>66</v>
      </c>
      <c r="S14" s="243" t="s">
        <v>66</v>
      </c>
      <c r="T14" s="244" t="s">
        <v>66</v>
      </c>
    </row>
    <row r="15" spans="1:20" s="21" customFormat="1" ht="9.9" customHeight="1">
      <c r="A15" s="215">
        <v>5</v>
      </c>
      <c r="B15" s="214"/>
      <c r="C15" s="89" t="s">
        <v>28</v>
      </c>
      <c r="D15" s="187" t="s">
        <v>66</v>
      </c>
      <c r="E15" s="243" t="s">
        <v>66</v>
      </c>
      <c r="F15" s="244" t="s">
        <v>66</v>
      </c>
      <c r="H15" s="215">
        <v>5</v>
      </c>
      <c r="I15" s="214"/>
      <c r="J15" s="89" t="s">
        <v>32</v>
      </c>
      <c r="K15" s="187" t="s">
        <v>66</v>
      </c>
      <c r="L15" s="243" t="s">
        <v>66</v>
      </c>
      <c r="M15" s="244" t="s">
        <v>66</v>
      </c>
      <c r="O15" s="215">
        <v>5</v>
      </c>
      <c r="P15" s="214"/>
      <c r="Q15" s="89" t="s">
        <v>35</v>
      </c>
      <c r="R15" s="187" t="s">
        <v>66</v>
      </c>
      <c r="S15" s="243" t="s">
        <v>66</v>
      </c>
      <c r="T15" s="244" t="s">
        <v>66</v>
      </c>
    </row>
    <row r="16" spans="1:20" s="21" customFormat="1" ht="9.9" customHeight="1">
      <c r="A16" s="215">
        <v>6</v>
      </c>
      <c r="B16" s="214"/>
      <c r="C16" s="89" t="s">
        <v>30</v>
      </c>
      <c r="D16" s="187" t="s">
        <v>66</v>
      </c>
      <c r="E16" s="243" t="s">
        <v>66</v>
      </c>
      <c r="F16" s="244" t="s">
        <v>66</v>
      </c>
      <c r="H16" s="215">
        <v>6</v>
      </c>
      <c r="I16" s="214"/>
      <c r="J16" s="89" t="s">
        <v>29</v>
      </c>
      <c r="K16" s="187" t="s">
        <v>66</v>
      </c>
      <c r="L16" s="243" t="s">
        <v>66</v>
      </c>
      <c r="M16" s="244" t="s">
        <v>66</v>
      </c>
      <c r="O16" s="215">
        <v>6</v>
      </c>
      <c r="P16" s="214"/>
      <c r="Q16" s="89" t="s">
        <v>28</v>
      </c>
      <c r="R16" s="187" t="s">
        <v>66</v>
      </c>
      <c r="S16" s="243" t="s">
        <v>66</v>
      </c>
      <c r="T16" s="244" t="s">
        <v>66</v>
      </c>
    </row>
    <row r="17" spans="1:20" s="21" customFormat="1" ht="9.9" customHeight="1">
      <c r="A17" s="215">
        <v>7</v>
      </c>
      <c r="B17" s="214"/>
      <c r="C17" s="89" t="s">
        <v>32</v>
      </c>
      <c r="D17" s="187" t="s">
        <v>66</v>
      </c>
      <c r="E17" s="243" t="s">
        <v>66</v>
      </c>
      <c r="F17" s="244" t="s">
        <v>66</v>
      </c>
      <c r="H17" s="215">
        <v>7</v>
      </c>
      <c r="I17" s="214"/>
      <c r="J17" s="89" t="s">
        <v>28</v>
      </c>
      <c r="K17" s="187" t="s">
        <v>66</v>
      </c>
      <c r="L17" s="243" t="s">
        <v>66</v>
      </c>
      <c r="M17" s="244" t="s">
        <v>66</v>
      </c>
      <c r="O17" s="215">
        <v>7</v>
      </c>
      <c r="P17" s="214"/>
      <c r="Q17" s="89" t="s">
        <v>30</v>
      </c>
      <c r="R17" s="187" t="s">
        <v>66</v>
      </c>
      <c r="S17" s="243" t="s">
        <v>66</v>
      </c>
      <c r="T17" s="244" t="s">
        <v>66</v>
      </c>
    </row>
    <row r="18" spans="1:20" s="21" customFormat="1" ht="9.9" customHeight="1">
      <c r="A18" s="215">
        <v>7</v>
      </c>
      <c r="B18" s="214"/>
      <c r="C18" s="89" t="s">
        <v>35</v>
      </c>
      <c r="D18" s="187" t="s">
        <v>66</v>
      </c>
      <c r="E18" s="243" t="s">
        <v>66</v>
      </c>
      <c r="F18" s="244" t="s">
        <v>66</v>
      </c>
      <c r="H18" s="215">
        <v>7</v>
      </c>
      <c r="I18" s="214"/>
      <c r="J18" s="89" t="s">
        <v>35</v>
      </c>
      <c r="K18" s="187" t="s">
        <v>66</v>
      </c>
      <c r="L18" s="243" t="s">
        <v>66</v>
      </c>
      <c r="M18" s="244" t="s">
        <v>66</v>
      </c>
      <c r="O18" s="215">
        <v>7</v>
      </c>
      <c r="P18" s="214"/>
      <c r="Q18" s="89" t="s">
        <v>31</v>
      </c>
      <c r="R18" s="187" t="s">
        <v>66</v>
      </c>
      <c r="S18" s="243" t="s">
        <v>66</v>
      </c>
      <c r="T18" s="244" t="s">
        <v>66</v>
      </c>
    </row>
    <row r="19" spans="1:20" s="21" customFormat="1" ht="9.9" customHeight="1">
      <c r="A19" s="215"/>
      <c r="B19" s="214"/>
      <c r="C19" s="89"/>
      <c r="D19" s="187"/>
      <c r="E19" s="243"/>
      <c r="F19" s="244"/>
      <c r="H19" s="215"/>
      <c r="I19" s="214"/>
      <c r="J19" s="89"/>
      <c r="K19" s="187"/>
      <c r="L19" s="243"/>
      <c r="M19" s="244"/>
      <c r="O19" s="215"/>
      <c r="P19" s="214"/>
      <c r="Q19" s="89"/>
      <c r="R19" s="187"/>
      <c r="S19" s="243"/>
      <c r="T19" s="244"/>
    </row>
    <row r="20" spans="1:20" s="249" customFormat="1" ht="6.75" customHeight="1">
      <c r="A20" s="245"/>
      <c r="B20" s="245"/>
      <c r="C20" s="246"/>
      <c r="D20" s="247"/>
      <c r="E20" s="248"/>
      <c r="F20" s="248"/>
      <c r="G20" s="237"/>
      <c r="H20" s="245"/>
      <c r="I20" s="245"/>
      <c r="J20" s="246"/>
      <c r="K20" s="247"/>
      <c r="L20" s="245"/>
      <c r="M20" s="248"/>
      <c r="O20" s="250"/>
      <c r="P20" s="250"/>
      <c r="Q20" s="246"/>
      <c r="R20" s="247"/>
      <c r="S20" s="251"/>
      <c r="T20" s="251"/>
    </row>
    <row r="21" spans="1:20" s="237" customFormat="1" ht="13.65" customHeight="1">
      <c r="D21" s="252"/>
    </row>
    <row r="22" spans="1:20" s="238" customFormat="1" ht="12.15" customHeight="1">
      <c r="A22" s="206" t="s">
        <v>320</v>
      </c>
      <c r="B22" s="206"/>
      <c r="C22" s="206"/>
      <c r="D22" s="206"/>
      <c r="E22" s="206"/>
      <c r="F22" s="206"/>
      <c r="H22" s="206" t="s">
        <v>342</v>
      </c>
      <c r="I22" s="206"/>
      <c r="J22" s="206"/>
      <c r="K22" s="206"/>
      <c r="L22" s="206"/>
      <c r="M22" s="206"/>
      <c r="O22" s="206" t="s">
        <v>343</v>
      </c>
      <c r="P22" s="206"/>
      <c r="Q22" s="206"/>
      <c r="R22" s="206"/>
      <c r="S22" s="206"/>
      <c r="T22" s="206"/>
    </row>
    <row r="23" spans="1:20" s="237" customFormat="1" ht="9" customHeight="1" thickBot="1"/>
    <row r="24" spans="1:20" s="241" customFormat="1" ht="12.9" customHeight="1">
      <c r="A24" s="106" t="s">
        <v>1</v>
      </c>
      <c r="B24" s="106"/>
      <c r="C24" s="240"/>
      <c r="D24" s="240" t="s">
        <v>328</v>
      </c>
      <c r="E24" s="209" t="s">
        <v>338</v>
      </c>
      <c r="F24" s="209" t="s">
        <v>339</v>
      </c>
      <c r="G24" s="78"/>
      <c r="H24" s="106" t="s">
        <v>1</v>
      </c>
      <c r="I24" s="106"/>
      <c r="J24" s="240"/>
      <c r="K24" s="240" t="s">
        <v>328</v>
      </c>
      <c r="L24" s="209" t="s">
        <v>338</v>
      </c>
      <c r="M24" s="209" t="s">
        <v>339</v>
      </c>
      <c r="N24" s="78"/>
      <c r="O24" s="106" t="s">
        <v>1</v>
      </c>
      <c r="P24" s="106"/>
      <c r="Q24" s="240"/>
      <c r="R24" s="240" t="s">
        <v>328</v>
      </c>
      <c r="S24" s="209" t="s">
        <v>338</v>
      </c>
      <c r="T24" s="209" t="s">
        <v>339</v>
      </c>
    </row>
    <row r="25" spans="1:20" s="237" customFormat="1" ht="12.9" customHeight="1">
      <c r="A25" s="242"/>
      <c r="B25" s="242"/>
      <c r="C25" s="242"/>
      <c r="D25" s="242"/>
      <c r="E25" s="212" t="s">
        <v>340</v>
      </c>
      <c r="F25" s="212" t="s">
        <v>341</v>
      </c>
      <c r="G25" s="78"/>
      <c r="H25" s="242"/>
      <c r="I25" s="242"/>
      <c r="J25" s="242"/>
      <c r="K25" s="242"/>
      <c r="L25" s="212" t="s">
        <v>340</v>
      </c>
      <c r="M25" s="212" t="s">
        <v>341</v>
      </c>
      <c r="N25" s="78"/>
      <c r="O25" s="242"/>
      <c r="P25" s="242"/>
      <c r="Q25" s="242"/>
      <c r="R25" s="242"/>
      <c r="S25" s="212" t="s">
        <v>340</v>
      </c>
      <c r="T25" s="212" t="s">
        <v>341</v>
      </c>
    </row>
    <row r="26" spans="1:20" s="237" customFormat="1" ht="5.25" customHeight="1">
      <c r="A26" s="21"/>
      <c r="B26" s="21"/>
      <c r="C26" s="29"/>
      <c r="D26" s="29"/>
      <c r="E26" s="110"/>
      <c r="F26" s="110"/>
      <c r="G26" s="21"/>
      <c r="H26" s="29"/>
      <c r="I26" s="29"/>
      <c r="J26" s="29"/>
      <c r="K26" s="29"/>
      <c r="L26" s="110"/>
      <c r="M26" s="110"/>
      <c r="N26" s="21"/>
      <c r="O26" s="29"/>
      <c r="P26" s="29"/>
      <c r="Q26" s="29"/>
      <c r="R26" s="29"/>
      <c r="S26" s="110"/>
      <c r="T26" s="110"/>
    </row>
    <row r="27" spans="1:20" s="21" customFormat="1" ht="9.9" customHeight="1">
      <c r="A27" s="215">
        <v>1</v>
      </c>
      <c r="B27" s="214"/>
      <c r="C27" s="89" t="s">
        <v>29</v>
      </c>
      <c r="D27" s="187">
        <v>1584251.541</v>
      </c>
      <c r="E27" s="243">
        <v>57.239331306361684</v>
      </c>
      <c r="F27" s="244">
        <v>57.239331306361684</v>
      </c>
      <c r="H27" s="215">
        <v>1</v>
      </c>
      <c r="I27" s="214"/>
      <c r="J27" s="89" t="s">
        <v>29</v>
      </c>
      <c r="K27" s="187">
        <v>527219.60095999995</v>
      </c>
      <c r="L27" s="243">
        <v>64.492856248199175</v>
      </c>
      <c r="M27" s="244">
        <v>64.492856248199175</v>
      </c>
      <c r="O27" s="215">
        <v>1</v>
      </c>
      <c r="P27" s="214"/>
      <c r="Q27" s="89" t="s">
        <v>30</v>
      </c>
      <c r="R27" s="187">
        <v>281346.64324</v>
      </c>
      <c r="S27" s="243">
        <v>88.821642113878127</v>
      </c>
      <c r="T27" s="244">
        <v>88.821642113878127</v>
      </c>
    </row>
    <row r="28" spans="1:20" s="21" customFormat="1" ht="9.9" customHeight="1">
      <c r="A28" s="215">
        <v>2</v>
      </c>
      <c r="B28" s="214"/>
      <c r="C28" s="89" t="s">
        <v>33</v>
      </c>
      <c r="D28" s="187">
        <v>402290.74800000002</v>
      </c>
      <c r="E28" s="243">
        <v>14.534846778006738</v>
      </c>
      <c r="F28" s="244">
        <v>71.77417808436843</v>
      </c>
      <c r="H28" s="215">
        <v>2</v>
      </c>
      <c r="I28" s="214"/>
      <c r="J28" s="89" t="s">
        <v>34</v>
      </c>
      <c r="K28" s="187">
        <v>103477.50959</v>
      </c>
      <c r="L28" s="243">
        <v>12.658027392680044</v>
      </c>
      <c r="M28" s="244">
        <v>77.150883640879215</v>
      </c>
      <c r="O28" s="215">
        <v>2</v>
      </c>
      <c r="P28" s="214"/>
      <c r="Q28" s="89" t="s">
        <v>28</v>
      </c>
      <c r="R28" s="187">
        <v>35343.933469999996</v>
      </c>
      <c r="S28" s="243">
        <v>11.158143468202333</v>
      </c>
      <c r="T28" s="244">
        <v>99.979785582080467</v>
      </c>
    </row>
    <row r="29" spans="1:20" s="21" customFormat="1" ht="9.9" customHeight="1">
      <c r="A29" s="215">
        <v>3</v>
      </c>
      <c r="B29" s="214"/>
      <c r="C29" s="89" t="s">
        <v>34</v>
      </c>
      <c r="D29" s="187">
        <v>378167.36499999999</v>
      </c>
      <c r="E29" s="243">
        <v>13.663264029918848</v>
      </c>
      <c r="F29" s="244">
        <v>85.437442114287279</v>
      </c>
      <c r="H29" s="215">
        <v>3</v>
      </c>
      <c r="I29" s="214"/>
      <c r="J29" s="89" t="s">
        <v>35</v>
      </c>
      <c r="K29" s="187">
        <v>88412.400299999994</v>
      </c>
      <c r="L29" s="243">
        <v>10.815167366166927</v>
      </c>
      <c r="M29" s="244">
        <v>87.966051007046147</v>
      </c>
      <c r="O29" s="215">
        <v>3</v>
      </c>
      <c r="P29" s="214"/>
      <c r="Q29" s="89" t="s">
        <v>29</v>
      </c>
      <c r="R29" s="187">
        <v>64.030100000000004</v>
      </c>
      <c r="S29" s="243">
        <v>2.0214417919549754E-2</v>
      </c>
      <c r="T29" s="244">
        <v>100.00000000000001</v>
      </c>
    </row>
    <row r="30" spans="1:20" s="21" customFormat="1" ht="9.9" customHeight="1">
      <c r="A30" s="215">
        <v>4</v>
      </c>
      <c r="B30" s="214"/>
      <c r="C30" s="89" t="s">
        <v>35</v>
      </c>
      <c r="D30" s="187">
        <v>223614.31899999999</v>
      </c>
      <c r="E30" s="243">
        <v>8.0792309547057268</v>
      </c>
      <c r="F30" s="244">
        <v>93.516673068993001</v>
      </c>
      <c r="H30" s="215">
        <v>4</v>
      </c>
      <c r="I30" s="214"/>
      <c r="J30" s="89" t="s">
        <v>30</v>
      </c>
      <c r="K30" s="187">
        <v>62293.43879</v>
      </c>
      <c r="L30" s="243">
        <v>7.6201298012709318</v>
      </c>
      <c r="M30" s="244">
        <v>95.586180808317081</v>
      </c>
      <c r="O30" s="215">
        <v>4</v>
      </c>
      <c r="P30" s="214"/>
      <c r="Q30" s="89" t="s">
        <v>31</v>
      </c>
      <c r="R30" s="187" t="s">
        <v>66</v>
      </c>
      <c r="S30" s="243" t="s">
        <v>66</v>
      </c>
      <c r="T30" s="244" t="s">
        <v>66</v>
      </c>
    </row>
    <row r="31" spans="1:20" s="21" customFormat="1" ht="9.9" customHeight="1">
      <c r="A31" s="215">
        <v>5</v>
      </c>
      <c r="B31" s="214"/>
      <c r="C31" s="89" t="s">
        <v>30</v>
      </c>
      <c r="D31" s="187">
        <v>110051.159</v>
      </c>
      <c r="E31" s="243">
        <v>3.976170821127254</v>
      </c>
      <c r="F31" s="244">
        <v>97.492843890120255</v>
      </c>
      <c r="H31" s="215">
        <v>5</v>
      </c>
      <c r="I31" s="214"/>
      <c r="J31" s="89" t="s">
        <v>31</v>
      </c>
      <c r="K31" s="187">
        <v>29061.699619999999</v>
      </c>
      <c r="L31" s="243">
        <v>3.5550120149330433</v>
      </c>
      <c r="M31" s="244">
        <v>99.141192823250123</v>
      </c>
      <c r="O31" s="215">
        <v>5</v>
      </c>
      <c r="P31" s="214"/>
      <c r="Q31" s="89" t="s">
        <v>32</v>
      </c>
      <c r="R31" s="187" t="s">
        <v>66</v>
      </c>
      <c r="S31" s="243" t="s">
        <v>66</v>
      </c>
      <c r="T31" s="244" t="s">
        <v>66</v>
      </c>
    </row>
    <row r="32" spans="1:20" s="21" customFormat="1" ht="9.9" customHeight="1">
      <c r="A32" s="215">
        <v>6</v>
      </c>
      <c r="B32" s="214"/>
      <c r="C32" s="89" t="s">
        <v>31</v>
      </c>
      <c r="D32" s="187">
        <v>64066.101999999999</v>
      </c>
      <c r="E32" s="243">
        <v>2.3147213324283338</v>
      </c>
      <c r="F32" s="244">
        <v>99.80756522254859</v>
      </c>
      <c r="H32" s="215">
        <v>6</v>
      </c>
      <c r="I32" s="214"/>
      <c r="J32" s="89" t="s">
        <v>28</v>
      </c>
      <c r="K32" s="187">
        <v>3994.5021499999998</v>
      </c>
      <c r="L32" s="243">
        <v>0.48863291970553624</v>
      </c>
      <c r="M32" s="244">
        <v>99.62982574295566</v>
      </c>
      <c r="O32" s="215">
        <v>6</v>
      </c>
      <c r="P32" s="214"/>
      <c r="Q32" s="89" t="s">
        <v>33</v>
      </c>
      <c r="R32" s="187" t="s">
        <v>66</v>
      </c>
      <c r="S32" s="243" t="s">
        <v>66</v>
      </c>
      <c r="T32" s="244" t="s">
        <v>66</v>
      </c>
    </row>
    <row r="33" spans="1:20" s="21" customFormat="1" ht="9.9" customHeight="1">
      <c r="A33" s="215">
        <v>7</v>
      </c>
      <c r="B33" s="214"/>
      <c r="C33" s="89" t="s">
        <v>28</v>
      </c>
      <c r="D33" s="187">
        <v>5326.1469999999999</v>
      </c>
      <c r="E33" s="243">
        <v>0.1924347774514075</v>
      </c>
      <c r="F33" s="244">
        <v>100</v>
      </c>
      <c r="H33" s="215">
        <v>7</v>
      </c>
      <c r="I33" s="214"/>
      <c r="J33" s="89" t="s">
        <v>33</v>
      </c>
      <c r="K33" s="187">
        <v>3026.1200299999996</v>
      </c>
      <c r="L33" s="243">
        <v>0.37017425704434903</v>
      </c>
      <c r="M33" s="244">
        <v>100.00000000000001</v>
      </c>
      <c r="O33" s="215">
        <v>7</v>
      </c>
      <c r="P33" s="214"/>
      <c r="Q33" s="89" t="s">
        <v>34</v>
      </c>
      <c r="R33" s="187" t="s">
        <v>66</v>
      </c>
      <c r="S33" s="243" t="s">
        <v>66</v>
      </c>
      <c r="T33" s="244" t="s">
        <v>66</v>
      </c>
    </row>
    <row r="34" spans="1:20" s="21" customFormat="1" ht="9.9" customHeight="1">
      <c r="A34" s="215">
        <v>8</v>
      </c>
      <c r="B34" s="214"/>
      <c r="C34" s="89" t="s">
        <v>32</v>
      </c>
      <c r="D34" s="187" t="s">
        <v>66</v>
      </c>
      <c r="E34" s="243" t="s">
        <v>66</v>
      </c>
      <c r="F34" s="244" t="s">
        <v>66</v>
      </c>
      <c r="H34" s="215">
        <v>8</v>
      </c>
      <c r="I34" s="214"/>
      <c r="J34" s="89" t="s">
        <v>32</v>
      </c>
      <c r="K34" s="187" t="s">
        <v>66</v>
      </c>
      <c r="L34" s="243" t="s">
        <v>66</v>
      </c>
      <c r="M34" s="244" t="s">
        <v>66</v>
      </c>
      <c r="O34" s="215">
        <v>8</v>
      </c>
      <c r="P34" s="214"/>
      <c r="Q34" s="89" t="s">
        <v>35</v>
      </c>
      <c r="R34" s="187" t="s">
        <v>66</v>
      </c>
      <c r="S34" s="243" t="s">
        <v>66</v>
      </c>
      <c r="T34" s="244" t="s">
        <v>66</v>
      </c>
    </row>
    <row r="35" spans="1:20" s="21" customFormat="1" ht="9.9" customHeight="1">
      <c r="A35" s="215"/>
      <c r="B35" s="214"/>
      <c r="C35" s="89"/>
      <c r="D35" s="187"/>
      <c r="E35" s="243"/>
      <c r="F35" s="244"/>
      <c r="H35" s="215"/>
      <c r="I35" s="214"/>
      <c r="J35" s="89"/>
      <c r="K35" s="187"/>
      <c r="L35" s="243"/>
      <c r="M35" s="244"/>
      <c r="O35" s="215"/>
      <c r="P35" s="214"/>
      <c r="Q35" s="89"/>
      <c r="R35" s="187"/>
      <c r="S35" s="243"/>
      <c r="T35" s="244"/>
    </row>
    <row r="36" spans="1:20" s="237" customFormat="1" ht="7.5" customHeight="1">
      <c r="A36" s="220"/>
      <c r="B36" s="220"/>
      <c r="C36" s="253"/>
      <c r="D36" s="254"/>
      <c r="E36" s="255"/>
      <c r="F36" s="255"/>
      <c r="G36" s="21"/>
      <c r="H36" s="220"/>
      <c r="I36" s="220"/>
      <c r="J36" s="253"/>
      <c r="K36" s="256"/>
      <c r="L36" s="255"/>
      <c r="M36" s="220"/>
      <c r="N36" s="21"/>
      <c r="O36" s="220"/>
      <c r="P36" s="220"/>
      <c r="Q36" s="253"/>
      <c r="R36" s="256"/>
      <c r="S36" s="255"/>
      <c r="T36" s="220"/>
    </row>
    <row r="37" spans="1:20" s="257" customFormat="1" ht="11.25" customHeight="1">
      <c r="A37" s="120"/>
      <c r="B37" s="120"/>
      <c r="D37" s="258"/>
      <c r="E37" s="259"/>
      <c r="F37" s="258"/>
      <c r="G37" s="25"/>
    </row>
    <row r="38" spans="1:20" ht="16.8">
      <c r="A38" s="206" t="s">
        <v>344</v>
      </c>
      <c r="B38" s="206"/>
      <c r="C38" s="206"/>
      <c r="D38" s="206"/>
      <c r="E38" s="206"/>
      <c r="F38" s="206"/>
      <c r="H38" s="206" t="s">
        <v>345</v>
      </c>
      <c r="I38" s="206"/>
      <c r="J38" s="206"/>
      <c r="K38" s="206"/>
      <c r="L38" s="206"/>
      <c r="M38" s="206"/>
    </row>
    <row r="39" spans="1:20" ht="13.8" thickBot="1">
      <c r="A39" s="237"/>
      <c r="B39" s="237"/>
      <c r="C39" s="237"/>
      <c r="D39" s="237"/>
      <c r="E39" s="237"/>
      <c r="F39" s="237"/>
      <c r="H39" s="237"/>
      <c r="I39" s="237"/>
      <c r="J39" s="237"/>
      <c r="K39" s="237"/>
      <c r="L39" s="237"/>
      <c r="M39" s="237"/>
      <c r="Q39" s="260"/>
    </row>
    <row r="40" spans="1:20" ht="13.8">
      <c r="A40" s="106" t="s">
        <v>1</v>
      </c>
      <c r="B40" s="106"/>
      <c r="C40" s="240"/>
      <c r="D40" s="240" t="s">
        <v>328</v>
      </c>
      <c r="E40" s="209" t="s">
        <v>338</v>
      </c>
      <c r="F40" s="209" t="s">
        <v>339</v>
      </c>
      <c r="G40" s="94"/>
      <c r="H40" s="106" t="s">
        <v>1</v>
      </c>
      <c r="I40" s="106"/>
      <c r="J40" s="240"/>
      <c r="K40" s="240" t="s">
        <v>328</v>
      </c>
      <c r="L40" s="209" t="s">
        <v>338</v>
      </c>
      <c r="M40" s="209" t="s">
        <v>339</v>
      </c>
      <c r="N40" s="15"/>
      <c r="O40" s="15"/>
      <c r="P40" s="15"/>
      <c r="Q40" s="15"/>
      <c r="R40" s="15"/>
      <c r="S40" s="15"/>
      <c r="T40" s="15"/>
    </row>
    <row r="41" spans="1:20" ht="13.8">
      <c r="A41" s="242"/>
      <c r="B41" s="242"/>
      <c r="C41" s="242"/>
      <c r="D41" s="242"/>
      <c r="E41" s="212" t="s">
        <v>340</v>
      </c>
      <c r="F41" s="212" t="s">
        <v>341</v>
      </c>
      <c r="G41" s="94"/>
      <c r="H41" s="242"/>
      <c r="I41" s="242"/>
      <c r="J41" s="242"/>
      <c r="K41" s="242"/>
      <c r="L41" s="212" t="s">
        <v>340</v>
      </c>
      <c r="M41" s="212" t="s">
        <v>341</v>
      </c>
      <c r="N41" s="15"/>
      <c r="O41" s="15"/>
      <c r="P41" s="15"/>
      <c r="Q41" s="15"/>
      <c r="R41" s="15"/>
      <c r="S41" s="15"/>
      <c r="T41" s="15"/>
    </row>
    <row r="42" spans="1:20">
      <c r="A42" s="21"/>
      <c r="B42" s="21"/>
      <c r="C42" s="29"/>
      <c r="D42" s="29"/>
      <c r="E42" s="110"/>
      <c r="F42" s="110"/>
      <c r="G42" s="15"/>
      <c r="H42" s="21"/>
      <c r="I42" s="21"/>
      <c r="J42" s="29"/>
      <c r="K42" s="29"/>
      <c r="L42" s="110"/>
      <c r="M42" s="110"/>
      <c r="N42" s="15"/>
      <c r="O42" s="15"/>
      <c r="P42" s="15"/>
      <c r="Q42" s="15"/>
      <c r="R42" s="15"/>
      <c r="S42" s="15"/>
      <c r="T42" s="15"/>
    </row>
    <row r="43" spans="1:20" ht="9.9" customHeight="1">
      <c r="A43" s="215">
        <v>1</v>
      </c>
      <c r="B43" s="214"/>
      <c r="C43" s="89" t="s">
        <v>32</v>
      </c>
      <c r="D43" s="187">
        <v>935374.00286999997</v>
      </c>
      <c r="E43" s="243">
        <v>91.471383747658592</v>
      </c>
      <c r="F43" s="244">
        <v>91.471383747658592</v>
      </c>
      <c r="G43" s="15"/>
      <c r="H43" s="215">
        <v>1</v>
      </c>
      <c r="I43" s="214"/>
      <c r="J43" s="89" t="s">
        <v>28</v>
      </c>
      <c r="K43" s="187">
        <v>2199184.2255899999</v>
      </c>
      <c r="L43" s="243">
        <v>43.437488942431699</v>
      </c>
      <c r="M43" s="244">
        <v>43.437488942431699</v>
      </c>
      <c r="N43" s="15"/>
      <c r="O43" s="15"/>
      <c r="P43" s="15"/>
      <c r="Q43" s="15"/>
      <c r="R43" s="15"/>
      <c r="S43" s="15"/>
      <c r="T43" s="15"/>
    </row>
    <row r="44" spans="1:20" ht="9.9" customHeight="1">
      <c r="A44" s="215">
        <v>2</v>
      </c>
      <c r="B44" s="214"/>
      <c r="C44" s="89" t="s">
        <v>28</v>
      </c>
      <c r="D44" s="187">
        <v>87212.476689999996</v>
      </c>
      <c r="E44" s="243">
        <v>8.528616252341406</v>
      </c>
      <c r="F44" s="244">
        <v>100</v>
      </c>
      <c r="G44" s="15"/>
      <c r="H44" s="215">
        <v>2</v>
      </c>
      <c r="I44" s="214"/>
      <c r="J44" s="89" t="s">
        <v>33</v>
      </c>
      <c r="K44" s="187">
        <v>1054349.6998000001</v>
      </c>
      <c r="L44" s="243">
        <v>20.825132744043696</v>
      </c>
      <c r="M44" s="244">
        <v>64.262621686475399</v>
      </c>
      <c r="N44" s="15"/>
      <c r="O44" s="15"/>
      <c r="P44" s="15"/>
    </row>
    <row r="45" spans="1:20" ht="9.9" customHeight="1">
      <c r="A45" s="215">
        <v>3</v>
      </c>
      <c r="B45" s="214"/>
      <c r="C45" s="89" t="s">
        <v>30</v>
      </c>
      <c r="D45" s="187" t="s">
        <v>66</v>
      </c>
      <c r="E45" s="243" t="s">
        <v>66</v>
      </c>
      <c r="F45" s="244" t="s">
        <v>66</v>
      </c>
      <c r="G45" s="15"/>
      <c r="H45" s="215">
        <v>3</v>
      </c>
      <c r="I45" s="214"/>
      <c r="J45" s="89" t="s">
        <v>30</v>
      </c>
      <c r="K45" s="187">
        <v>850443.54547000001</v>
      </c>
      <c r="L45" s="243">
        <v>16.797652362482239</v>
      </c>
      <c r="M45" s="244">
        <v>81.060274048957638</v>
      </c>
      <c r="N45" s="15"/>
      <c r="O45" s="15"/>
      <c r="P45" s="15"/>
      <c r="Q45" s="15"/>
      <c r="R45" s="15"/>
      <c r="S45" s="15"/>
      <c r="T45" s="15"/>
    </row>
    <row r="46" spans="1:20" ht="9.9" customHeight="1">
      <c r="A46" s="215">
        <v>4</v>
      </c>
      <c r="B46" s="214"/>
      <c r="C46" s="89" t="s">
        <v>29</v>
      </c>
      <c r="D46" s="187" t="s">
        <v>66</v>
      </c>
      <c r="E46" s="243" t="s">
        <v>66</v>
      </c>
      <c r="F46" s="244" t="s">
        <v>66</v>
      </c>
      <c r="G46" s="15"/>
      <c r="H46" s="215">
        <v>4</v>
      </c>
      <c r="I46" s="214"/>
      <c r="J46" s="89" t="s">
        <v>32</v>
      </c>
      <c r="K46" s="187">
        <v>574508.76305999991</v>
      </c>
      <c r="L46" s="243">
        <v>11.347488651640287</v>
      </c>
      <c r="M46" s="244">
        <v>92.407762700597928</v>
      </c>
      <c r="N46" s="15"/>
      <c r="O46" s="15"/>
      <c r="P46" s="15"/>
      <c r="Q46" s="15"/>
      <c r="R46" s="15"/>
      <c r="S46" s="15"/>
      <c r="T46" s="15"/>
    </row>
    <row r="47" spans="1:20" ht="9.9" customHeight="1">
      <c r="A47" s="215">
        <v>5</v>
      </c>
      <c r="B47" s="214"/>
      <c r="C47" s="89" t="s">
        <v>31</v>
      </c>
      <c r="D47" s="187" t="s">
        <v>66</v>
      </c>
      <c r="E47" s="243" t="s">
        <v>66</v>
      </c>
      <c r="F47" s="244" t="s">
        <v>66</v>
      </c>
      <c r="G47" s="15"/>
      <c r="H47" s="215">
        <v>5</v>
      </c>
      <c r="I47" s="214"/>
      <c r="J47" s="89" t="s">
        <v>29</v>
      </c>
      <c r="K47" s="187">
        <v>229240.68756999998</v>
      </c>
      <c r="L47" s="243">
        <v>4.5278788905490019</v>
      </c>
      <c r="M47" s="244">
        <v>96.935641591146933</v>
      </c>
      <c r="N47" s="15"/>
      <c r="O47" s="15"/>
      <c r="P47" s="15"/>
      <c r="Q47" s="15"/>
      <c r="R47" s="15"/>
      <c r="S47" s="15"/>
      <c r="T47" s="15"/>
    </row>
    <row r="48" spans="1:20" ht="9.9" customHeight="1">
      <c r="A48" s="215">
        <v>6</v>
      </c>
      <c r="B48" s="214"/>
      <c r="C48" s="89" t="s">
        <v>33</v>
      </c>
      <c r="D48" s="187" t="s">
        <v>66</v>
      </c>
      <c r="E48" s="243" t="s">
        <v>66</v>
      </c>
      <c r="F48" s="244" t="s">
        <v>66</v>
      </c>
      <c r="G48" s="15"/>
      <c r="H48" s="215">
        <v>6</v>
      </c>
      <c r="I48" s="214"/>
      <c r="J48" s="89" t="s">
        <v>31</v>
      </c>
      <c r="K48" s="187">
        <v>115867.94949</v>
      </c>
      <c r="L48" s="243">
        <v>2.2885817005184488</v>
      </c>
      <c r="M48" s="244">
        <v>99.224223291665382</v>
      </c>
      <c r="N48" s="15"/>
      <c r="O48" s="15"/>
      <c r="P48" s="15"/>
      <c r="Q48" s="15"/>
      <c r="R48" s="15"/>
      <c r="S48" s="15"/>
      <c r="T48" s="15"/>
    </row>
    <row r="49" spans="1:20" ht="9.9" customHeight="1">
      <c r="A49" s="215">
        <v>7</v>
      </c>
      <c r="B49" s="214"/>
      <c r="C49" s="89" t="s">
        <v>34</v>
      </c>
      <c r="D49" s="187" t="s">
        <v>66</v>
      </c>
      <c r="E49" s="243" t="s">
        <v>66</v>
      </c>
      <c r="F49" s="244" t="s">
        <v>66</v>
      </c>
      <c r="G49" s="15"/>
      <c r="H49" s="215">
        <v>7</v>
      </c>
      <c r="I49" s="214"/>
      <c r="J49" s="89" t="s">
        <v>34</v>
      </c>
      <c r="K49" s="187">
        <v>39276.577469999997</v>
      </c>
      <c r="L49" s="243">
        <v>0.77577670833464563</v>
      </c>
      <c r="M49" s="244">
        <v>100.00000000000003</v>
      </c>
      <c r="N49" s="15"/>
      <c r="O49" s="15"/>
      <c r="P49" s="15"/>
      <c r="Q49" s="15"/>
      <c r="R49" s="15"/>
      <c r="S49" s="15"/>
      <c r="T49" s="15"/>
    </row>
    <row r="50" spans="1:20" ht="9.9" customHeight="1">
      <c r="A50" s="215">
        <v>8</v>
      </c>
      <c r="B50" s="214"/>
      <c r="C50" s="89" t="s">
        <v>35</v>
      </c>
      <c r="D50" s="187" t="s">
        <v>66</v>
      </c>
      <c r="E50" s="243" t="s">
        <v>66</v>
      </c>
      <c r="F50" s="244" t="s">
        <v>66</v>
      </c>
      <c r="G50" s="15"/>
      <c r="H50" s="215">
        <v>8</v>
      </c>
      <c r="I50" s="214"/>
      <c r="J50" s="89" t="s">
        <v>35</v>
      </c>
      <c r="K50" s="187" t="s">
        <v>66</v>
      </c>
      <c r="L50" s="243" t="s">
        <v>66</v>
      </c>
      <c r="M50" s="244" t="s">
        <v>66</v>
      </c>
      <c r="N50" s="15"/>
      <c r="O50" s="15"/>
      <c r="P50" s="15"/>
      <c r="Q50" s="15"/>
      <c r="R50" s="15"/>
      <c r="S50" s="15"/>
      <c r="T50" s="15"/>
    </row>
    <row r="51" spans="1:20" ht="9.9" customHeight="1">
      <c r="A51" s="215"/>
      <c r="B51" s="214"/>
      <c r="C51" s="89"/>
      <c r="D51" s="187"/>
      <c r="E51" s="243"/>
      <c r="F51" s="244"/>
      <c r="G51" s="15"/>
      <c r="H51" s="215"/>
      <c r="I51" s="214"/>
      <c r="J51" s="89"/>
      <c r="K51" s="187"/>
      <c r="L51" s="243"/>
      <c r="M51" s="244"/>
      <c r="N51" s="15"/>
      <c r="O51" s="15"/>
      <c r="P51" s="15"/>
      <c r="Q51" s="15"/>
      <c r="R51" s="15"/>
      <c r="S51" s="15"/>
      <c r="T51" s="15"/>
    </row>
    <row r="52" spans="1:20" ht="6.75" customHeight="1">
      <c r="A52" s="220"/>
      <c r="B52" s="220"/>
      <c r="C52" s="253"/>
      <c r="D52" s="254"/>
      <c r="E52" s="255"/>
      <c r="F52" s="255"/>
      <c r="G52" s="15"/>
      <c r="H52" s="220"/>
      <c r="I52" s="220"/>
      <c r="J52" s="253"/>
      <c r="K52" s="254"/>
      <c r="L52" s="255"/>
      <c r="M52" s="255"/>
      <c r="N52" s="15"/>
      <c r="O52" s="15"/>
      <c r="P52" s="15"/>
      <c r="Q52" s="15"/>
      <c r="R52" s="15"/>
      <c r="S52" s="15"/>
      <c r="T52" s="15"/>
    </row>
    <row r="53" spans="1:20">
      <c r="A53" s="15" t="s">
        <v>346</v>
      </c>
      <c r="B53" s="26"/>
      <c r="C53" s="15"/>
      <c r="D53" s="15"/>
      <c r="E53" s="15"/>
      <c r="F53" s="15"/>
      <c r="G53" s="15"/>
      <c r="H53" s="15"/>
      <c r="I53" s="15"/>
      <c r="J53" s="15"/>
      <c r="K53" s="15"/>
      <c r="L53" s="15"/>
      <c r="M53" s="15"/>
      <c r="N53" s="15"/>
      <c r="O53" s="15"/>
      <c r="P53" s="15"/>
      <c r="Q53" s="261"/>
      <c r="R53" s="15"/>
      <c r="S53" s="15"/>
      <c r="T53" s="15"/>
    </row>
    <row r="54" spans="1:20">
      <c r="A54" s="15" t="s">
        <v>347</v>
      </c>
      <c r="B54" s="16"/>
      <c r="C54" s="15"/>
      <c r="D54" s="15"/>
      <c r="E54" s="15"/>
      <c r="F54" s="15"/>
      <c r="G54" s="15"/>
      <c r="H54" s="15"/>
      <c r="I54" s="15"/>
      <c r="J54" s="15"/>
      <c r="K54" s="15"/>
      <c r="L54" s="15"/>
      <c r="M54" s="15"/>
      <c r="N54" s="15"/>
      <c r="O54" s="15"/>
      <c r="P54" s="15"/>
      <c r="Q54" s="15"/>
      <c r="R54" s="15"/>
      <c r="S54" s="15"/>
      <c r="T54" s="15"/>
    </row>
    <row r="55" spans="1:20">
      <c r="A55" s="15" t="s">
        <v>325</v>
      </c>
      <c r="B55" s="15"/>
      <c r="C55" s="15"/>
      <c r="D55" s="15"/>
      <c r="E55" s="15"/>
      <c r="F55" s="15"/>
      <c r="G55" s="15"/>
      <c r="H55" s="15"/>
      <c r="I55" s="15"/>
      <c r="J55" s="15"/>
      <c r="K55" s="15"/>
      <c r="L55" s="15"/>
      <c r="M55" s="15"/>
      <c r="N55" s="15"/>
      <c r="O55" s="15"/>
      <c r="P55" s="15"/>
      <c r="Q55" s="15"/>
      <c r="R55" s="15"/>
      <c r="S55" s="15"/>
      <c r="T55" s="15"/>
    </row>
    <row r="56" spans="1:20" ht="13.2" customHeight="1">
      <c r="A56" s="192" t="s">
        <v>326</v>
      </c>
      <c r="B56" s="192"/>
      <c r="C56" s="192"/>
      <c r="D56" s="192"/>
      <c r="E56" s="192"/>
      <c r="F56" s="192"/>
      <c r="G56" s="192"/>
      <c r="H56" s="192"/>
      <c r="I56" s="192"/>
      <c r="J56" s="192"/>
      <c r="K56" s="192"/>
      <c r="L56" s="192"/>
      <c r="M56" s="192"/>
      <c r="N56" s="192"/>
      <c r="O56" s="192"/>
      <c r="P56" s="192"/>
      <c r="Q56" s="192"/>
      <c r="R56" s="192"/>
      <c r="S56" s="192"/>
      <c r="T56" s="192"/>
    </row>
    <row r="57" spans="1:20">
      <c r="A57" s="192"/>
      <c r="B57" s="192"/>
      <c r="C57" s="192"/>
      <c r="D57" s="192"/>
      <c r="E57" s="192"/>
      <c r="F57" s="192"/>
      <c r="G57" s="192"/>
      <c r="H57" s="192"/>
      <c r="I57" s="192"/>
      <c r="J57" s="192"/>
      <c r="K57" s="192"/>
      <c r="L57" s="192"/>
      <c r="M57" s="192"/>
      <c r="N57" s="192"/>
      <c r="O57" s="192"/>
      <c r="P57" s="192"/>
      <c r="Q57" s="192"/>
      <c r="R57" s="192"/>
      <c r="S57" s="192"/>
      <c r="T57" s="192"/>
    </row>
    <row r="58" spans="1:20">
      <c r="A58" s="192"/>
      <c r="B58" s="192"/>
      <c r="C58" s="192"/>
      <c r="D58" s="192"/>
      <c r="E58" s="192"/>
      <c r="F58" s="192"/>
      <c r="G58" s="192"/>
      <c r="H58" s="192"/>
      <c r="I58" s="192"/>
      <c r="J58" s="192"/>
      <c r="K58" s="192"/>
      <c r="L58" s="192"/>
      <c r="M58" s="192"/>
      <c r="N58" s="192"/>
      <c r="O58" s="192"/>
      <c r="P58" s="192"/>
      <c r="Q58" s="192"/>
      <c r="R58" s="192"/>
      <c r="S58" s="192"/>
      <c r="T58" s="192"/>
    </row>
  </sheetData>
  <mergeCells count="37">
    <mergeCell ref="L40:L41"/>
    <mergeCell ref="M40:M41"/>
    <mergeCell ref="A56:T58"/>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AEEAA835-1AED-4BE5-BC21-B1CB8454B1AF}"/>
    <hyperlink ref="A1" location="Índice!A1" display="Volver al Índice" xr:uid="{F30E9E8E-6599-4127-9021-3CDE10E8752E}"/>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AAD5D-904A-47A2-A877-C0416D1268BB}">
  <dimension ref="A1:F433"/>
  <sheetViews>
    <sheetView showGridLines="0" zoomScaleNormal="100" workbookViewId="0"/>
  </sheetViews>
  <sheetFormatPr baseColWidth="10" defaultColWidth="11.44140625" defaultRowHeight="13.2"/>
  <cols>
    <col min="1" max="1" width="4.44140625" style="307" customWidth="1"/>
    <col min="2" max="2" width="1.44140625" style="307" customWidth="1"/>
    <col min="3" max="3" width="30.44140625" style="307" customWidth="1"/>
    <col min="4" max="6" width="21.44140625" style="307" customWidth="1"/>
    <col min="7" max="16384" width="11.44140625" style="307"/>
  </cols>
  <sheetData>
    <row r="1" spans="1:6" s="263" customFormat="1" ht="17.100000000000001" customHeight="1">
      <c r="A1" s="1199" t="s">
        <v>1028</v>
      </c>
      <c r="B1" s="262"/>
      <c r="C1" s="262"/>
      <c r="D1" s="262"/>
      <c r="E1" s="262"/>
      <c r="F1" s="262"/>
    </row>
    <row r="2" spans="1:6" s="265" customFormat="1" ht="24" customHeight="1">
      <c r="A2" s="264" t="s">
        <v>348</v>
      </c>
      <c r="B2" s="264"/>
      <c r="C2" s="264"/>
      <c r="D2" s="264"/>
      <c r="E2" s="264"/>
      <c r="F2" s="264"/>
    </row>
    <row r="3" spans="1:6" s="267" customFormat="1" ht="18.899999999999999" customHeight="1">
      <c r="A3" s="266">
        <v>45716</v>
      </c>
      <c r="B3" s="266"/>
      <c r="C3" s="266"/>
      <c r="D3" s="266"/>
      <c r="E3" s="266"/>
      <c r="F3" s="266"/>
    </row>
    <row r="4" spans="1:6" s="263" customFormat="1" ht="17.100000000000001" customHeight="1">
      <c r="A4" s="268" t="s">
        <v>69</v>
      </c>
      <c r="B4" s="268"/>
      <c r="C4" s="268"/>
      <c r="D4" s="268"/>
      <c r="E4" s="268"/>
      <c r="F4" s="268"/>
    </row>
    <row r="5" spans="1:6" s="270" customFormat="1" ht="15" customHeight="1">
      <c r="A5" s="269" t="s">
        <v>349</v>
      </c>
      <c r="B5" s="269"/>
      <c r="C5" s="269"/>
      <c r="D5" s="269"/>
      <c r="E5" s="269"/>
      <c r="F5" s="269"/>
    </row>
    <row r="6" spans="1:6" s="271" customFormat="1" ht="7.2" customHeight="1" thickBot="1"/>
    <row r="7" spans="1:6" s="275" customFormat="1" ht="9.9" customHeight="1">
      <c r="A7" s="272" t="s">
        <v>1</v>
      </c>
      <c r="B7" s="272"/>
      <c r="C7" s="273"/>
      <c r="D7" s="273" t="s">
        <v>328</v>
      </c>
      <c r="E7" s="274" t="s">
        <v>350</v>
      </c>
      <c r="F7" s="274" t="s">
        <v>351</v>
      </c>
    </row>
    <row r="8" spans="1:6" s="275" customFormat="1" ht="16.5" customHeight="1">
      <c r="A8" s="276"/>
      <c r="B8" s="276"/>
      <c r="C8" s="276"/>
      <c r="D8" s="276"/>
      <c r="E8" s="277" t="s">
        <v>340</v>
      </c>
      <c r="F8" s="277" t="s">
        <v>341</v>
      </c>
    </row>
    <row r="9" spans="1:6" s="275" customFormat="1" ht="8.4" customHeight="1">
      <c r="A9" s="278"/>
      <c r="B9" s="278"/>
      <c r="C9" s="279"/>
      <c r="D9" s="278"/>
      <c r="E9" s="280"/>
      <c r="F9" s="280"/>
    </row>
    <row r="10" spans="1:6" s="286" customFormat="1" ht="12.15" customHeight="1">
      <c r="A10" s="278">
        <v>1</v>
      </c>
      <c r="B10" s="281"/>
      <c r="C10" s="282" t="s">
        <v>28</v>
      </c>
      <c r="D10" s="283">
        <v>0</v>
      </c>
      <c r="E10" s="284" t="s">
        <v>66</v>
      </c>
      <c r="F10" s="285" t="s">
        <v>66</v>
      </c>
    </row>
    <row r="11" spans="1:6" s="286" customFormat="1" ht="12.15" customHeight="1">
      <c r="A11" s="278">
        <v>2</v>
      </c>
      <c r="B11" s="281"/>
      <c r="C11" s="282" t="s">
        <v>29</v>
      </c>
      <c r="D11" s="283">
        <v>0</v>
      </c>
      <c r="E11" s="284" t="s">
        <v>66</v>
      </c>
      <c r="F11" s="285" t="s">
        <v>66</v>
      </c>
    </row>
    <row r="12" spans="1:6" s="286" customFormat="1" ht="12.15" customHeight="1">
      <c r="A12" s="278">
        <v>3</v>
      </c>
      <c r="B12" s="281"/>
      <c r="C12" s="282" t="s">
        <v>33</v>
      </c>
      <c r="D12" s="283">
        <v>0</v>
      </c>
      <c r="E12" s="284" t="s">
        <v>66</v>
      </c>
      <c r="F12" s="285" t="s">
        <v>66</v>
      </c>
    </row>
    <row r="13" spans="1:6" s="286" customFormat="1" ht="12.15" customHeight="1">
      <c r="A13" s="278">
        <v>4</v>
      </c>
      <c r="B13" s="281"/>
      <c r="C13" s="282" t="s">
        <v>32</v>
      </c>
      <c r="D13" s="283">
        <v>0</v>
      </c>
      <c r="E13" s="284" t="s">
        <v>66</v>
      </c>
      <c r="F13" s="285" t="s">
        <v>66</v>
      </c>
    </row>
    <row r="14" spans="1:6" s="286" customFormat="1" ht="12.15" customHeight="1">
      <c r="A14" s="278">
        <v>5</v>
      </c>
      <c r="B14" s="281"/>
      <c r="C14" s="282" t="s">
        <v>30</v>
      </c>
      <c r="D14" s="283">
        <v>0</v>
      </c>
      <c r="E14" s="284" t="s">
        <v>66</v>
      </c>
      <c r="F14" s="285" t="s">
        <v>66</v>
      </c>
    </row>
    <row r="15" spans="1:6" s="286" customFormat="1" ht="12.15" customHeight="1">
      <c r="A15" s="278">
        <v>6</v>
      </c>
      <c r="B15" s="281"/>
      <c r="C15" s="282" t="s">
        <v>34</v>
      </c>
      <c r="D15" s="283">
        <v>0</v>
      </c>
      <c r="E15" s="284" t="s">
        <v>66</v>
      </c>
      <c r="F15" s="285" t="s">
        <v>66</v>
      </c>
    </row>
    <row r="16" spans="1:6" s="286" customFormat="1" ht="12.15" customHeight="1">
      <c r="A16" s="278">
        <v>7</v>
      </c>
      <c r="B16" s="281"/>
      <c r="C16" s="282" t="s">
        <v>31</v>
      </c>
      <c r="D16" s="283">
        <v>0</v>
      </c>
      <c r="E16" s="284" t="s">
        <v>66</v>
      </c>
      <c r="F16" s="285" t="s">
        <v>66</v>
      </c>
    </row>
    <row r="17" spans="1:6" s="286" customFormat="1" ht="12.15" customHeight="1">
      <c r="A17" s="278">
        <v>8</v>
      </c>
      <c r="B17" s="281"/>
      <c r="C17" s="282" t="s">
        <v>35</v>
      </c>
      <c r="D17" s="283">
        <v>0</v>
      </c>
      <c r="E17" s="284" t="s">
        <v>66</v>
      </c>
      <c r="F17" s="285" t="s">
        <v>66</v>
      </c>
    </row>
    <row r="18" spans="1:6" s="286" customFormat="1" ht="12.15" customHeight="1">
      <c r="A18" s="278"/>
      <c r="B18" s="281"/>
      <c r="C18" s="282"/>
      <c r="D18" s="283"/>
      <c r="E18" s="284"/>
      <c r="F18" s="285"/>
    </row>
    <row r="19" spans="1:6" s="291" customFormat="1" ht="6.75" customHeight="1">
      <c r="A19" s="287"/>
      <c r="B19" s="287"/>
      <c r="C19" s="288"/>
      <c r="D19" s="289"/>
      <c r="E19" s="290"/>
      <c r="F19" s="290"/>
    </row>
    <row r="20" spans="1:6" s="291" customFormat="1" ht="11.85" customHeight="1">
      <c r="C20" s="292"/>
      <c r="D20" s="293"/>
      <c r="E20" s="294"/>
      <c r="F20" s="294"/>
    </row>
    <row r="21" spans="1:6" s="270" customFormat="1" ht="15" customHeight="1">
      <c r="A21" s="269" t="s">
        <v>352</v>
      </c>
      <c r="B21" s="269"/>
      <c r="C21" s="269"/>
      <c r="D21" s="269"/>
      <c r="E21" s="269"/>
      <c r="F21" s="295"/>
    </row>
    <row r="22" spans="1:6" s="271" customFormat="1" ht="7.2" customHeight="1" thickBot="1"/>
    <row r="23" spans="1:6" s="275" customFormat="1" ht="9.9" customHeight="1">
      <c r="A23" s="272" t="s">
        <v>1</v>
      </c>
      <c r="B23" s="272"/>
      <c r="C23" s="273"/>
      <c r="D23" s="273" t="s">
        <v>328</v>
      </c>
      <c r="E23" s="274" t="s">
        <v>350</v>
      </c>
      <c r="F23" s="274" t="s">
        <v>351</v>
      </c>
    </row>
    <row r="24" spans="1:6" s="275" customFormat="1" ht="16.5" customHeight="1">
      <c r="A24" s="276"/>
      <c r="B24" s="276"/>
      <c r="C24" s="276"/>
      <c r="D24" s="276"/>
      <c r="E24" s="277" t="s">
        <v>340</v>
      </c>
      <c r="F24" s="277" t="s">
        <v>341</v>
      </c>
    </row>
    <row r="25" spans="1:6" s="275" customFormat="1" ht="8.4" customHeight="1">
      <c r="A25" s="278"/>
      <c r="B25" s="278"/>
      <c r="C25" s="279"/>
      <c r="D25" s="278"/>
      <c r="E25" s="280"/>
      <c r="F25" s="280"/>
    </row>
    <row r="26" spans="1:6" s="286" customFormat="1" ht="12.15" customHeight="1">
      <c r="A26" s="278">
        <v>1</v>
      </c>
      <c r="B26" s="281"/>
      <c r="C26" s="282" t="s">
        <v>32</v>
      </c>
      <c r="D26" s="283">
        <v>1507026.8559999999</v>
      </c>
      <c r="E26" s="284">
        <v>86.171325805086823</v>
      </c>
      <c r="F26" s="285">
        <v>86.171325805086823</v>
      </c>
    </row>
    <row r="27" spans="1:6" s="286" customFormat="1" ht="12.15" customHeight="1">
      <c r="A27" s="278">
        <v>2</v>
      </c>
      <c r="B27" s="281"/>
      <c r="C27" s="282" t="s">
        <v>28</v>
      </c>
      <c r="D27" s="283">
        <v>241845.91800000001</v>
      </c>
      <c r="E27" s="284">
        <v>13.828674194913162</v>
      </c>
      <c r="F27" s="285">
        <v>99.999999999999986</v>
      </c>
    </row>
    <row r="28" spans="1:6" s="286" customFormat="1" ht="12.15" customHeight="1">
      <c r="A28" s="278">
        <v>3</v>
      </c>
      <c r="B28" s="281"/>
      <c r="C28" s="282" t="s">
        <v>30</v>
      </c>
      <c r="D28" s="283">
        <v>0</v>
      </c>
      <c r="E28" s="284" t="s">
        <v>66</v>
      </c>
      <c r="F28" s="285" t="s">
        <v>66</v>
      </c>
    </row>
    <row r="29" spans="1:6" s="286" customFormat="1" ht="12.15" customHeight="1">
      <c r="A29" s="278">
        <v>4</v>
      </c>
      <c r="B29" s="281"/>
      <c r="C29" s="282" t="s">
        <v>29</v>
      </c>
      <c r="D29" s="283">
        <v>0</v>
      </c>
      <c r="E29" s="284" t="s">
        <v>66</v>
      </c>
      <c r="F29" s="285" t="s">
        <v>66</v>
      </c>
    </row>
    <row r="30" spans="1:6" s="286" customFormat="1" ht="12.15" customHeight="1">
      <c r="A30" s="278">
        <v>5</v>
      </c>
      <c r="B30" s="281"/>
      <c r="C30" s="282" t="s">
        <v>33</v>
      </c>
      <c r="D30" s="283">
        <v>0</v>
      </c>
      <c r="E30" s="284" t="s">
        <v>66</v>
      </c>
      <c r="F30" s="285" t="s">
        <v>66</v>
      </c>
    </row>
    <row r="31" spans="1:6" s="286" customFormat="1" ht="12.15" customHeight="1">
      <c r="A31" s="278">
        <v>6</v>
      </c>
      <c r="B31" s="281"/>
      <c r="C31" s="282" t="s">
        <v>34</v>
      </c>
      <c r="D31" s="283">
        <v>0</v>
      </c>
      <c r="E31" s="284" t="s">
        <v>66</v>
      </c>
      <c r="F31" s="285" t="s">
        <v>66</v>
      </c>
    </row>
    <row r="32" spans="1:6" s="286" customFormat="1" ht="12.15" customHeight="1">
      <c r="A32" s="278">
        <v>7</v>
      </c>
      <c r="B32" s="281"/>
      <c r="C32" s="282" t="s">
        <v>31</v>
      </c>
      <c r="D32" s="283">
        <v>0</v>
      </c>
      <c r="E32" s="284" t="s">
        <v>66</v>
      </c>
      <c r="F32" s="285" t="s">
        <v>66</v>
      </c>
    </row>
    <row r="33" spans="1:6" s="286" customFormat="1" ht="12.15" customHeight="1">
      <c r="A33" s="278">
        <v>8</v>
      </c>
      <c r="B33" s="281"/>
      <c r="C33" s="282" t="s">
        <v>35</v>
      </c>
      <c r="D33" s="283">
        <v>0</v>
      </c>
      <c r="E33" s="284" t="s">
        <v>66</v>
      </c>
      <c r="F33" s="285" t="s">
        <v>66</v>
      </c>
    </row>
    <row r="34" spans="1:6" s="286" customFormat="1" ht="12.15" customHeight="1">
      <c r="A34" s="278"/>
      <c r="B34" s="281"/>
      <c r="C34" s="282"/>
      <c r="D34" s="283"/>
      <c r="E34" s="284"/>
      <c r="F34" s="285"/>
    </row>
    <row r="35" spans="1:6" s="291" customFormat="1" ht="9" customHeight="1">
      <c r="A35" s="287"/>
      <c r="B35" s="287"/>
      <c r="C35" s="288"/>
      <c r="D35" s="289"/>
      <c r="E35" s="290"/>
      <c r="F35" s="290"/>
    </row>
    <row r="36" spans="1:6" s="291" customFormat="1" ht="7.5" customHeight="1">
      <c r="C36" s="292"/>
      <c r="D36" s="293"/>
      <c r="E36" s="294"/>
      <c r="F36" s="294"/>
    </row>
    <row r="37" spans="1:6" s="270" customFormat="1" ht="15" customHeight="1">
      <c r="A37" s="269" t="s">
        <v>353</v>
      </c>
      <c r="B37" s="269"/>
      <c r="C37" s="269"/>
      <c r="D37" s="269"/>
      <c r="E37" s="269"/>
      <c r="F37" s="269"/>
    </row>
    <row r="38" spans="1:6" s="271" customFormat="1" ht="7.2" customHeight="1" thickBot="1"/>
    <row r="39" spans="1:6" s="296" customFormat="1" ht="9.9" customHeight="1">
      <c r="A39" s="272" t="s">
        <v>1</v>
      </c>
      <c r="B39" s="272"/>
      <c r="C39" s="273"/>
      <c r="D39" s="273" t="s">
        <v>328</v>
      </c>
      <c r="E39" s="274" t="s">
        <v>350</v>
      </c>
      <c r="F39" s="274" t="s">
        <v>351</v>
      </c>
    </row>
    <row r="40" spans="1:6" s="296" customFormat="1" ht="15.75" customHeight="1">
      <c r="A40" s="276"/>
      <c r="B40" s="276"/>
      <c r="C40" s="276"/>
      <c r="D40" s="276"/>
      <c r="E40" s="277" t="s">
        <v>340</v>
      </c>
      <c r="F40" s="277" t="s">
        <v>341</v>
      </c>
    </row>
    <row r="41" spans="1:6" s="296" customFormat="1" ht="8.4" customHeight="1">
      <c r="A41" s="286"/>
      <c r="B41" s="286"/>
      <c r="C41" s="279"/>
      <c r="D41" s="278"/>
      <c r="E41" s="280"/>
      <c r="F41" s="280"/>
    </row>
    <row r="42" spans="1:6" s="286" customFormat="1" ht="12.15" customHeight="1">
      <c r="A42" s="278">
        <v>1</v>
      </c>
      <c r="B42" s="281"/>
      <c r="C42" s="282" t="s">
        <v>29</v>
      </c>
      <c r="D42" s="283">
        <v>2340809.926</v>
      </c>
      <c r="E42" s="284">
        <v>29.731015595438819</v>
      </c>
      <c r="F42" s="285">
        <v>29.731015595438819</v>
      </c>
    </row>
    <row r="43" spans="1:6" s="286" customFormat="1" ht="12.15" customHeight="1">
      <c r="A43" s="278">
        <v>2</v>
      </c>
      <c r="B43" s="281"/>
      <c r="C43" s="282" t="s">
        <v>28</v>
      </c>
      <c r="D43" s="283">
        <v>2001294.517</v>
      </c>
      <c r="E43" s="284">
        <v>25.418774004290174</v>
      </c>
      <c r="F43" s="285">
        <v>55.14978959972899</v>
      </c>
    </row>
    <row r="44" spans="1:6" s="286" customFormat="1" ht="12.15" customHeight="1">
      <c r="A44" s="278">
        <v>3</v>
      </c>
      <c r="B44" s="281"/>
      <c r="C44" s="282" t="s">
        <v>33</v>
      </c>
      <c r="D44" s="283">
        <v>1537189.7849999999</v>
      </c>
      <c r="E44" s="284">
        <v>19.524102731861127</v>
      </c>
      <c r="F44" s="285">
        <v>74.67389233159011</v>
      </c>
    </row>
    <row r="45" spans="1:6" s="286" customFormat="1" ht="12.15" customHeight="1">
      <c r="A45" s="278">
        <v>4</v>
      </c>
      <c r="B45" s="281"/>
      <c r="C45" s="282" t="s">
        <v>30</v>
      </c>
      <c r="D45" s="283">
        <v>984122.87300000002</v>
      </c>
      <c r="E45" s="284">
        <v>12.499508037796597</v>
      </c>
      <c r="F45" s="285">
        <v>87.173400369386712</v>
      </c>
    </row>
    <row r="46" spans="1:6" s="286" customFormat="1" ht="12.15" customHeight="1">
      <c r="A46" s="278">
        <v>5</v>
      </c>
      <c r="B46" s="281"/>
      <c r="C46" s="282" t="s">
        <v>34</v>
      </c>
      <c r="D46" s="283">
        <v>527990.71100000001</v>
      </c>
      <c r="E46" s="284">
        <v>6.7060977008980061</v>
      </c>
      <c r="F46" s="285">
        <v>93.879498070284711</v>
      </c>
    </row>
    <row r="47" spans="1:6" s="286" customFormat="1" ht="12.15" customHeight="1">
      <c r="A47" s="278">
        <v>6</v>
      </c>
      <c r="B47" s="281"/>
      <c r="C47" s="282" t="s">
        <v>35</v>
      </c>
      <c r="D47" s="283">
        <v>312026.71999999997</v>
      </c>
      <c r="E47" s="284">
        <v>3.963103187265629</v>
      </c>
      <c r="F47" s="285">
        <v>97.842601257550342</v>
      </c>
    </row>
    <row r="48" spans="1:6" s="286" customFormat="1" ht="12.15" customHeight="1">
      <c r="A48" s="278">
        <v>7</v>
      </c>
      <c r="B48" s="281"/>
      <c r="C48" s="282" t="s">
        <v>31</v>
      </c>
      <c r="D48" s="283">
        <v>167002.41099999999</v>
      </c>
      <c r="E48" s="284">
        <v>2.1211253552745246</v>
      </c>
      <c r="F48" s="285">
        <v>99.963726612824871</v>
      </c>
    </row>
    <row r="49" spans="1:6" s="286" customFormat="1" ht="12.15" customHeight="1">
      <c r="A49" s="278">
        <v>8</v>
      </c>
      <c r="B49" s="281"/>
      <c r="C49" s="282" t="s">
        <v>32</v>
      </c>
      <c r="D49" s="283">
        <v>2855.91</v>
      </c>
      <c r="E49" s="284">
        <v>3.6273387175123281E-2</v>
      </c>
      <c r="F49" s="285">
        <v>100</v>
      </c>
    </row>
    <row r="50" spans="1:6" s="286" customFormat="1" ht="12.15" customHeight="1">
      <c r="A50" s="278"/>
      <c r="B50" s="281"/>
      <c r="C50" s="282"/>
      <c r="D50" s="283"/>
      <c r="E50" s="284"/>
      <c r="F50" s="285"/>
    </row>
    <row r="51" spans="1:6" s="291" customFormat="1" ht="6" customHeight="1">
      <c r="A51" s="287"/>
      <c r="B51" s="287"/>
      <c r="C51" s="297"/>
      <c r="D51" s="297"/>
      <c r="E51" s="297"/>
      <c r="F51" s="297"/>
    </row>
    <row r="52" spans="1:6" s="271" customFormat="1" ht="9.75" customHeight="1">
      <c r="C52" s="298"/>
      <c r="D52" s="299"/>
      <c r="E52" s="300"/>
      <c r="F52" s="300"/>
    </row>
    <row r="53" spans="1:6" s="270" customFormat="1" ht="15" customHeight="1">
      <c r="A53" s="269" t="s">
        <v>354</v>
      </c>
      <c r="B53" s="269"/>
      <c r="C53" s="269"/>
      <c r="D53" s="269"/>
      <c r="E53" s="269"/>
      <c r="F53" s="269"/>
    </row>
    <row r="54" spans="1:6" s="271" customFormat="1" ht="7.2" customHeight="1" thickBot="1"/>
    <row r="55" spans="1:6" s="296" customFormat="1" ht="12.75" customHeight="1">
      <c r="A55" s="272" t="s">
        <v>1</v>
      </c>
      <c r="B55" s="272"/>
      <c r="C55" s="273"/>
      <c r="D55" s="273" t="s">
        <v>328</v>
      </c>
      <c r="E55" s="274" t="s">
        <v>350</v>
      </c>
      <c r="F55" s="274" t="s">
        <v>351</v>
      </c>
    </row>
    <row r="56" spans="1:6" s="286" customFormat="1" ht="12.75" customHeight="1">
      <c r="A56" s="276"/>
      <c r="B56" s="276"/>
      <c r="C56" s="276"/>
      <c r="D56" s="276"/>
      <c r="E56" s="277" t="s">
        <v>340</v>
      </c>
      <c r="F56" s="277" t="s">
        <v>341</v>
      </c>
    </row>
    <row r="57" spans="1:6" s="286" customFormat="1" ht="7.5" customHeight="1">
      <c r="C57" s="279"/>
      <c r="D57" s="278"/>
      <c r="E57" s="280"/>
      <c r="F57" s="280"/>
    </row>
    <row r="58" spans="1:6" s="286" customFormat="1" ht="12.15" customHeight="1">
      <c r="A58" s="278">
        <v>1</v>
      </c>
      <c r="B58" s="281"/>
      <c r="C58" s="282" t="s">
        <v>33</v>
      </c>
      <c r="D58" s="283">
        <v>28605.577000000001</v>
      </c>
      <c r="E58" s="284">
        <v>100</v>
      </c>
      <c r="F58" s="285">
        <v>100</v>
      </c>
    </row>
    <row r="59" spans="1:6" s="286" customFormat="1" ht="12.15" customHeight="1">
      <c r="A59" s="278">
        <v>2</v>
      </c>
      <c r="B59" s="281"/>
      <c r="C59" s="282" t="s">
        <v>28</v>
      </c>
      <c r="D59" s="283">
        <v>0</v>
      </c>
      <c r="E59" s="284" t="s">
        <v>66</v>
      </c>
      <c r="F59" s="285" t="s">
        <v>66</v>
      </c>
    </row>
    <row r="60" spans="1:6" s="286" customFormat="1" ht="12.15" customHeight="1">
      <c r="A60" s="278">
        <v>3</v>
      </c>
      <c r="B60" s="281"/>
      <c r="C60" s="282" t="s">
        <v>29</v>
      </c>
      <c r="D60" s="283">
        <v>0</v>
      </c>
      <c r="E60" s="284" t="s">
        <v>66</v>
      </c>
      <c r="F60" s="285" t="s">
        <v>66</v>
      </c>
    </row>
    <row r="61" spans="1:6" s="286" customFormat="1" ht="12.15" customHeight="1">
      <c r="A61" s="278">
        <v>4</v>
      </c>
      <c r="B61" s="281"/>
      <c r="C61" s="282" t="s">
        <v>355</v>
      </c>
      <c r="D61" s="283">
        <v>0</v>
      </c>
      <c r="E61" s="284" t="s">
        <v>66</v>
      </c>
      <c r="F61" s="285" t="s">
        <v>66</v>
      </c>
    </row>
    <row r="62" spans="1:6" s="286" customFormat="1" ht="12.15" customHeight="1">
      <c r="A62" s="278">
        <v>5</v>
      </c>
      <c r="B62" s="281"/>
      <c r="C62" s="282" t="s">
        <v>32</v>
      </c>
      <c r="D62" s="283">
        <v>0</v>
      </c>
      <c r="E62" s="284" t="s">
        <v>66</v>
      </c>
      <c r="F62" s="285" t="s">
        <v>66</v>
      </c>
    </row>
    <row r="63" spans="1:6" s="286" customFormat="1" ht="12.15" customHeight="1">
      <c r="A63" s="278">
        <v>6</v>
      </c>
      <c r="B63" s="281"/>
      <c r="C63" s="282" t="s">
        <v>30</v>
      </c>
      <c r="D63" s="283">
        <v>0</v>
      </c>
      <c r="E63" s="284" t="s">
        <v>66</v>
      </c>
      <c r="F63" s="285" t="s">
        <v>66</v>
      </c>
    </row>
    <row r="64" spans="1:6" s="286" customFormat="1" ht="12.15" customHeight="1">
      <c r="A64" s="278">
        <v>7</v>
      </c>
      <c r="B64" s="281"/>
      <c r="C64" s="282" t="s">
        <v>34</v>
      </c>
      <c r="D64" s="283">
        <v>0</v>
      </c>
      <c r="E64" s="284" t="s">
        <v>66</v>
      </c>
      <c r="F64" s="285" t="s">
        <v>66</v>
      </c>
    </row>
    <row r="65" spans="1:6" s="286" customFormat="1" ht="12.15" customHeight="1">
      <c r="A65" s="278">
        <v>8</v>
      </c>
      <c r="B65" s="281"/>
      <c r="C65" s="282" t="s">
        <v>31</v>
      </c>
      <c r="D65" s="283">
        <v>0</v>
      </c>
      <c r="E65" s="284" t="s">
        <v>66</v>
      </c>
      <c r="F65" s="285" t="s">
        <v>66</v>
      </c>
    </row>
    <row r="66" spans="1:6" s="286" customFormat="1" ht="12.15" customHeight="1">
      <c r="A66" s="278"/>
      <c r="B66" s="281"/>
      <c r="C66" s="282"/>
      <c r="D66" s="283"/>
      <c r="E66" s="284"/>
      <c r="F66" s="285"/>
    </row>
    <row r="67" spans="1:6" s="291" customFormat="1" ht="6" customHeight="1">
      <c r="A67" s="287"/>
      <c r="B67" s="287"/>
      <c r="C67" s="288"/>
      <c r="D67" s="301"/>
      <c r="E67" s="302"/>
      <c r="F67" s="302"/>
    </row>
    <row r="68" spans="1:6" s="271" customFormat="1" ht="6" customHeight="1">
      <c r="A68" s="286"/>
      <c r="B68" s="286"/>
      <c r="C68" s="286"/>
      <c r="D68" s="286"/>
      <c r="E68" s="286"/>
      <c r="F68" s="286"/>
    </row>
    <row r="69" spans="1:6" s="304" customFormat="1" ht="11.1" customHeight="1">
      <c r="A69" s="286" t="s">
        <v>356</v>
      </c>
      <c r="B69" s="303"/>
      <c r="C69" s="286"/>
      <c r="D69" s="286"/>
      <c r="E69" s="286"/>
      <c r="F69" s="286"/>
    </row>
    <row r="70" spans="1:6" s="304" customFormat="1" ht="11.1" customHeight="1">
      <c r="A70" s="305" t="s">
        <v>357</v>
      </c>
      <c r="B70" s="303"/>
      <c r="C70" s="286"/>
      <c r="D70" s="286"/>
      <c r="E70" s="286"/>
      <c r="F70" s="286"/>
    </row>
    <row r="71" spans="1:6" s="95" customFormat="1" ht="10.199999999999999"/>
    <row r="72" spans="1:6" s="271" customFormat="1">
      <c r="A72" s="306"/>
      <c r="B72" s="286"/>
      <c r="C72" s="286"/>
      <c r="D72" s="286"/>
      <c r="E72" s="286"/>
      <c r="F72" s="286"/>
    </row>
    <row r="73" spans="1:6" s="271" customFormat="1"/>
    <row r="74" spans="1:6" s="271" customFormat="1"/>
    <row r="75" spans="1:6" s="271" customFormat="1"/>
    <row r="76" spans="1:6" s="271" customFormat="1"/>
    <row r="77" spans="1:6" s="271" customFormat="1"/>
    <row r="78" spans="1:6" s="271" customFormat="1"/>
    <row r="79" spans="1:6" s="271" customFormat="1"/>
    <row r="80" spans="1:6" s="271" customFormat="1"/>
    <row r="81" s="271" customFormat="1"/>
    <row r="82" s="271" customFormat="1"/>
    <row r="83" s="271" customFormat="1"/>
    <row r="84" s="271" customFormat="1"/>
    <row r="85" s="271" customFormat="1"/>
    <row r="86" s="271" customFormat="1"/>
    <row r="87" s="271" customFormat="1"/>
    <row r="88" s="271" customFormat="1"/>
    <row r="89" s="271" customFormat="1"/>
    <row r="90" s="271" customFormat="1"/>
    <row r="91" s="271" customFormat="1"/>
    <row r="92" s="271" customFormat="1"/>
    <row r="93" s="271" customFormat="1"/>
    <row r="94" s="271" customFormat="1"/>
    <row r="95" s="271" customFormat="1"/>
    <row r="96" s="271" customFormat="1"/>
    <row r="97" s="271" customFormat="1"/>
    <row r="98" s="271" customFormat="1"/>
    <row r="99" s="271" customFormat="1"/>
    <row r="100" s="271" customFormat="1"/>
    <row r="101" s="271" customFormat="1"/>
    <row r="102" s="271" customFormat="1"/>
    <row r="103" s="271" customFormat="1"/>
    <row r="104" s="271" customFormat="1"/>
    <row r="105" s="271" customFormat="1"/>
    <row r="106" s="271" customFormat="1"/>
    <row r="107" s="271" customFormat="1"/>
    <row r="108" s="271" customFormat="1"/>
    <row r="109" s="271" customFormat="1"/>
    <row r="110" s="271" customFormat="1"/>
    <row r="111" s="271" customFormat="1"/>
    <row r="112" s="271" customFormat="1"/>
    <row r="113" s="271" customFormat="1"/>
    <row r="114" s="271" customFormat="1"/>
    <row r="115" s="271" customFormat="1"/>
    <row r="116" s="271" customFormat="1"/>
    <row r="117" s="271" customFormat="1"/>
    <row r="118" s="271" customFormat="1"/>
    <row r="119" s="271" customFormat="1"/>
    <row r="120" s="271" customFormat="1"/>
    <row r="121" s="271" customFormat="1"/>
    <row r="122" s="271" customFormat="1"/>
    <row r="123" s="271" customFormat="1"/>
    <row r="124" s="271" customFormat="1"/>
    <row r="125" s="271" customFormat="1"/>
    <row r="126" s="271" customFormat="1"/>
    <row r="127" s="271" customFormat="1"/>
    <row r="128" s="271" customFormat="1"/>
    <row r="129" s="271" customFormat="1"/>
    <row r="130" s="271" customFormat="1"/>
    <row r="131" s="271" customFormat="1"/>
    <row r="132" s="271" customFormat="1"/>
    <row r="133" s="271" customFormat="1"/>
    <row r="134" s="271" customFormat="1"/>
    <row r="135" s="271" customFormat="1"/>
    <row r="136" s="271" customFormat="1"/>
    <row r="137" s="271" customFormat="1"/>
    <row r="138" s="271" customFormat="1"/>
    <row r="139" s="271" customFormat="1"/>
    <row r="140" s="271" customFormat="1"/>
    <row r="141" s="271" customFormat="1"/>
    <row r="142" s="271" customFormat="1"/>
    <row r="143" s="271" customFormat="1"/>
    <row r="144" s="271" customFormat="1"/>
    <row r="145" s="271" customFormat="1"/>
    <row r="146" s="271" customFormat="1"/>
    <row r="147" s="271" customFormat="1"/>
    <row r="148" s="271" customFormat="1"/>
    <row r="149" s="271" customFormat="1"/>
    <row r="150" s="271" customFormat="1"/>
    <row r="151" s="271" customFormat="1"/>
    <row r="152" s="271" customFormat="1"/>
    <row r="153" s="271" customFormat="1"/>
    <row r="154" s="271" customFormat="1"/>
    <row r="155" s="271" customFormat="1"/>
    <row r="156" s="271" customFormat="1"/>
    <row r="157" s="271" customFormat="1"/>
    <row r="158" s="271" customFormat="1"/>
    <row r="159" s="271" customFormat="1"/>
    <row r="160" s="271" customFormat="1"/>
    <row r="161" s="271" customFormat="1"/>
    <row r="162" s="271" customFormat="1"/>
    <row r="163" s="271" customFormat="1"/>
    <row r="164" s="271" customFormat="1"/>
    <row r="165" s="271" customFormat="1"/>
    <row r="166" s="271" customFormat="1"/>
    <row r="167" s="271" customFormat="1"/>
    <row r="168" s="271" customFormat="1"/>
    <row r="169" s="271" customFormat="1"/>
    <row r="170" s="271" customFormat="1"/>
    <row r="171" s="271" customFormat="1"/>
    <row r="172" s="271" customFormat="1"/>
    <row r="173" s="271" customFormat="1"/>
    <row r="174" s="271" customFormat="1"/>
    <row r="175" s="271" customFormat="1"/>
    <row r="176" s="271" customFormat="1"/>
    <row r="177" s="271" customFormat="1"/>
    <row r="178" s="271" customFormat="1"/>
    <row r="179" s="271" customFormat="1"/>
    <row r="180" s="271" customFormat="1"/>
    <row r="181" s="271" customFormat="1"/>
    <row r="182" s="271" customFormat="1"/>
    <row r="183" s="271" customFormat="1"/>
    <row r="184" s="271" customFormat="1"/>
    <row r="185" s="271" customFormat="1"/>
    <row r="186" s="271" customFormat="1"/>
    <row r="187" s="271" customFormat="1"/>
    <row r="188" s="271" customFormat="1"/>
    <row r="189" s="271" customFormat="1"/>
    <row r="190" s="271" customFormat="1"/>
    <row r="191" s="271" customFormat="1"/>
    <row r="192" s="271" customFormat="1"/>
    <row r="193" s="271" customFormat="1"/>
    <row r="194" s="271" customFormat="1"/>
    <row r="195" s="271" customFormat="1"/>
    <row r="196" s="271" customFormat="1"/>
    <row r="197" s="271" customFormat="1"/>
    <row r="198" s="271" customFormat="1"/>
    <row r="199" s="271" customFormat="1"/>
    <row r="200" s="271" customFormat="1"/>
    <row r="201" s="271" customFormat="1"/>
    <row r="202" s="271" customFormat="1"/>
    <row r="203" s="271" customFormat="1"/>
    <row r="204" s="271" customFormat="1"/>
    <row r="205" s="271" customFormat="1"/>
    <row r="206" s="271" customFormat="1"/>
    <row r="207" s="271" customFormat="1"/>
    <row r="208" s="271" customFormat="1"/>
    <row r="209" s="271" customFormat="1"/>
    <row r="210" s="271" customFormat="1"/>
    <row r="211" s="271" customFormat="1"/>
    <row r="212" s="271" customFormat="1"/>
    <row r="213" s="271" customFormat="1"/>
    <row r="214" s="271" customFormat="1"/>
    <row r="215" s="271" customFormat="1"/>
    <row r="216" s="271" customFormat="1"/>
    <row r="217" s="271" customFormat="1"/>
    <row r="218" s="271" customFormat="1"/>
    <row r="219" s="271" customFormat="1"/>
    <row r="220" s="271" customFormat="1"/>
    <row r="221" s="271" customFormat="1"/>
    <row r="222" s="271" customFormat="1"/>
    <row r="223" s="271" customFormat="1"/>
    <row r="224" s="271" customFormat="1"/>
    <row r="225" s="271" customFormat="1"/>
    <row r="226" s="271" customFormat="1"/>
    <row r="227" s="271" customFormat="1"/>
    <row r="228" s="271" customFormat="1"/>
    <row r="229" s="271" customFormat="1"/>
    <row r="230" s="271" customFormat="1"/>
    <row r="231" s="271" customFormat="1"/>
    <row r="232" s="271" customFormat="1"/>
    <row r="233" s="271" customFormat="1"/>
    <row r="234" s="271" customFormat="1"/>
    <row r="235" s="271" customFormat="1"/>
    <row r="236" s="271" customFormat="1"/>
    <row r="237" s="271" customFormat="1"/>
    <row r="238" s="271" customFormat="1"/>
    <row r="239" s="271" customFormat="1"/>
    <row r="240" s="271" customFormat="1"/>
    <row r="241" s="271" customFormat="1"/>
    <row r="242" s="271" customFormat="1"/>
    <row r="243" s="271" customFormat="1"/>
    <row r="244" s="271" customFormat="1"/>
    <row r="245" s="271" customFormat="1"/>
    <row r="246" s="271" customFormat="1"/>
    <row r="247" s="271" customFormat="1"/>
    <row r="248" s="271" customFormat="1"/>
    <row r="249" s="271" customFormat="1"/>
    <row r="250" s="271" customFormat="1"/>
    <row r="251" s="271" customFormat="1"/>
    <row r="252" s="271" customFormat="1"/>
    <row r="253" s="271" customFormat="1"/>
    <row r="254" s="271" customFormat="1"/>
    <row r="255" s="271" customFormat="1"/>
    <row r="256" s="271" customFormat="1"/>
    <row r="257" s="271" customFormat="1"/>
    <row r="258" s="271" customFormat="1"/>
    <row r="259" s="271" customFormat="1"/>
    <row r="260" s="271" customFormat="1"/>
    <row r="261" s="271" customFormat="1"/>
    <row r="262" s="271" customFormat="1"/>
    <row r="263" s="271" customFormat="1"/>
    <row r="264" s="271" customFormat="1"/>
    <row r="265" s="271" customFormat="1"/>
    <row r="266" s="271" customFormat="1"/>
    <row r="267" s="271" customFormat="1"/>
    <row r="268" s="271" customFormat="1"/>
    <row r="269" s="271" customFormat="1"/>
    <row r="270" s="271" customFormat="1"/>
    <row r="271" s="271" customFormat="1"/>
    <row r="272" s="271" customFormat="1"/>
    <row r="273" s="271" customFormat="1"/>
    <row r="274" s="271" customFormat="1"/>
    <row r="275" s="271" customFormat="1"/>
    <row r="276" s="271" customFormat="1"/>
    <row r="277" s="271" customFormat="1"/>
    <row r="278" s="271" customFormat="1"/>
    <row r="279" s="271" customFormat="1"/>
    <row r="280" s="271" customFormat="1"/>
    <row r="281" s="271" customFormat="1"/>
    <row r="282" s="271" customFormat="1"/>
    <row r="283" s="271" customFormat="1"/>
    <row r="284" s="271" customFormat="1"/>
    <row r="285" s="271" customFormat="1"/>
    <row r="286" s="271" customFormat="1"/>
    <row r="287" s="271" customFormat="1"/>
    <row r="288" s="271" customFormat="1"/>
    <row r="289" s="271" customFormat="1"/>
    <row r="290" s="271" customFormat="1"/>
    <row r="291" s="271" customFormat="1"/>
    <row r="292" s="271" customFormat="1"/>
    <row r="293" s="271" customFormat="1"/>
    <row r="294" s="271" customFormat="1"/>
    <row r="295" s="271" customFormat="1"/>
    <row r="296" s="271" customFormat="1"/>
    <row r="297" s="271" customFormat="1"/>
    <row r="298" s="271" customFormat="1"/>
    <row r="299" s="271" customFormat="1"/>
    <row r="300" s="271" customFormat="1"/>
    <row r="301" s="271" customFormat="1"/>
    <row r="302" s="271" customFormat="1"/>
    <row r="303" s="271" customFormat="1"/>
    <row r="304" s="271" customFormat="1"/>
    <row r="305" s="271" customFormat="1"/>
    <row r="306" s="271" customFormat="1"/>
    <row r="307" s="271" customFormat="1"/>
    <row r="308" s="271" customFormat="1"/>
    <row r="309" s="271" customFormat="1"/>
    <row r="310" s="271" customFormat="1"/>
    <row r="311" s="271" customFormat="1"/>
    <row r="312" s="271" customFormat="1"/>
    <row r="313" s="271" customFormat="1"/>
    <row r="314" s="271" customFormat="1"/>
    <row r="315" s="271" customFormat="1"/>
    <row r="316" s="271" customFormat="1"/>
    <row r="317" s="271" customFormat="1"/>
    <row r="318" s="271" customFormat="1"/>
    <row r="319" s="271" customFormat="1"/>
    <row r="320" s="271" customFormat="1"/>
    <row r="321" s="271" customFormat="1"/>
    <row r="322" s="271" customFormat="1"/>
    <row r="323" s="271" customFormat="1"/>
    <row r="324" s="271" customFormat="1"/>
    <row r="325" s="271" customFormat="1"/>
    <row r="326" s="271" customFormat="1"/>
    <row r="327" s="271" customFormat="1"/>
    <row r="328" s="271" customFormat="1"/>
    <row r="329" s="271" customFormat="1"/>
    <row r="330" s="271" customFormat="1"/>
    <row r="331" s="271" customFormat="1"/>
    <row r="332" s="271" customFormat="1"/>
    <row r="333" s="271" customFormat="1"/>
    <row r="334" s="271" customFormat="1"/>
    <row r="335" s="271" customFormat="1"/>
    <row r="336" s="271" customFormat="1"/>
    <row r="337" s="271" customFormat="1"/>
    <row r="338" s="271" customFormat="1"/>
    <row r="339" s="271" customFormat="1"/>
    <row r="340" s="271" customFormat="1"/>
    <row r="341" s="271" customFormat="1"/>
    <row r="342" s="271" customFormat="1"/>
    <row r="343" s="271" customFormat="1"/>
    <row r="344" s="271" customFormat="1"/>
    <row r="345" s="271" customFormat="1"/>
    <row r="346" s="271" customFormat="1"/>
    <row r="347" s="271" customFormat="1"/>
    <row r="348" s="271" customFormat="1"/>
    <row r="349" s="271" customFormat="1"/>
    <row r="350" s="271" customFormat="1"/>
    <row r="351" s="271" customFormat="1"/>
    <row r="352" s="271" customFormat="1"/>
    <row r="353" s="271" customFormat="1"/>
    <row r="354" s="271" customFormat="1"/>
    <row r="355" s="271" customFormat="1"/>
    <row r="356" s="271" customFormat="1"/>
    <row r="357" s="271" customFormat="1"/>
    <row r="358" s="271" customFormat="1"/>
    <row r="359" s="271" customFormat="1"/>
    <row r="360" s="271" customFormat="1"/>
    <row r="361" s="271" customFormat="1"/>
    <row r="362" s="271" customFormat="1"/>
    <row r="363" s="271" customFormat="1"/>
    <row r="364" s="271" customFormat="1"/>
    <row r="365" s="271" customFormat="1"/>
    <row r="366" s="271" customFormat="1"/>
    <row r="367" s="271" customFormat="1"/>
    <row r="368" s="271" customFormat="1"/>
    <row r="369" s="271" customFormat="1"/>
    <row r="370" s="271" customFormat="1"/>
    <row r="371" s="271" customFormat="1"/>
    <row r="372" s="271" customFormat="1"/>
    <row r="373" s="271" customFormat="1"/>
    <row r="374" s="271" customFormat="1"/>
    <row r="375" s="271" customFormat="1"/>
    <row r="376" s="271" customFormat="1"/>
    <row r="377" s="271" customFormat="1"/>
    <row r="378" s="271" customFormat="1"/>
    <row r="379" s="271" customFormat="1"/>
    <row r="380" s="271" customFormat="1"/>
    <row r="381" s="271" customFormat="1"/>
    <row r="382" s="271" customFormat="1"/>
    <row r="383" s="271" customFormat="1"/>
    <row r="384" s="271" customFormat="1"/>
    <row r="385" s="271" customFormat="1"/>
    <row r="386" s="271" customFormat="1"/>
    <row r="387" s="271" customFormat="1"/>
    <row r="388" s="271" customFormat="1"/>
    <row r="389" s="271" customFormat="1"/>
    <row r="390" s="271" customFormat="1"/>
    <row r="391" s="271" customFormat="1"/>
    <row r="392" s="271" customFormat="1"/>
    <row r="393" s="271" customFormat="1"/>
    <row r="394" s="271" customFormat="1"/>
    <row r="395" s="271" customFormat="1"/>
    <row r="396" s="271" customFormat="1"/>
    <row r="397" s="271" customFormat="1"/>
    <row r="398" s="271" customFormat="1"/>
    <row r="399" s="271" customFormat="1"/>
    <row r="400" s="271" customFormat="1"/>
    <row r="401" s="271" customFormat="1"/>
    <row r="402" s="271" customFormat="1"/>
    <row r="403" s="271" customFormat="1"/>
    <row r="404" s="271" customFormat="1"/>
    <row r="405" s="271" customFormat="1"/>
    <row r="406" s="271" customFormat="1"/>
    <row r="407" s="271" customFormat="1"/>
    <row r="408" s="271" customFormat="1"/>
    <row r="409" s="271" customFormat="1"/>
    <row r="410" s="271" customFormat="1"/>
    <row r="411" s="271" customFormat="1"/>
    <row r="412" s="271" customFormat="1"/>
    <row r="413" s="271" customFormat="1"/>
    <row r="414" s="271" customFormat="1"/>
    <row r="415" s="271" customFormat="1"/>
    <row r="416" s="271" customFormat="1"/>
    <row r="417" s="271" customFormat="1"/>
    <row r="418" s="271" customFormat="1"/>
    <row r="419" s="271" customFormat="1"/>
    <row r="420" s="271" customFormat="1"/>
    <row r="421" s="271" customFormat="1"/>
    <row r="422" s="271" customFormat="1"/>
    <row r="423" s="271" customFormat="1"/>
    <row r="424" s="271" customFormat="1"/>
    <row r="425" s="271" customFormat="1"/>
    <row r="426" s="271" customFormat="1"/>
    <row r="427" s="271" customFormat="1"/>
    <row r="428" s="271" customFormat="1"/>
    <row r="429" s="271" customFormat="1"/>
    <row r="430" s="271" customFormat="1"/>
    <row r="431" s="271" customFormat="1"/>
    <row r="432" s="271" customFormat="1"/>
    <row r="433" s="271"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009A09DC-66F8-40E1-AE51-5E4DCD158D1A}"/>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6669-4C1A-4E58-8C34-A0A7146993D2}">
  <dimension ref="A1:G58"/>
  <sheetViews>
    <sheetView showGridLines="0" zoomScaleNormal="100" workbookViewId="0"/>
  </sheetViews>
  <sheetFormatPr baseColWidth="10" defaultColWidth="11.44140625" defaultRowHeight="13.2"/>
  <cols>
    <col min="1" max="1" width="6.44140625" style="350" customWidth="1"/>
    <col min="2" max="2" width="0.88671875" style="350" customWidth="1"/>
    <col min="3" max="3" width="26.88671875" style="350" customWidth="1"/>
    <col min="4" max="6" width="18.44140625" style="350" customWidth="1"/>
    <col min="7" max="7" width="11.88671875" style="350" customWidth="1"/>
    <col min="8" max="16384" width="11.44140625" style="350"/>
  </cols>
  <sheetData>
    <row r="1" spans="1:6" s="309" customFormat="1" ht="15" customHeight="1">
      <c r="A1" s="1194" t="s">
        <v>1028</v>
      </c>
      <c r="B1" s="308"/>
      <c r="C1" s="308"/>
      <c r="D1" s="308"/>
      <c r="E1" s="308"/>
      <c r="F1" s="308"/>
    </row>
    <row r="2" spans="1:6" s="311" customFormat="1" ht="19.5" customHeight="1">
      <c r="A2" s="310" t="s">
        <v>358</v>
      </c>
      <c r="B2" s="310"/>
      <c r="C2" s="310"/>
      <c r="D2" s="310"/>
      <c r="E2" s="310"/>
      <c r="F2" s="310"/>
    </row>
    <row r="3" spans="1:6" s="308" customFormat="1" ht="20.100000000000001" customHeight="1">
      <c r="A3" s="312">
        <v>45716</v>
      </c>
      <c r="B3" s="312"/>
      <c r="C3" s="312"/>
      <c r="D3" s="312"/>
      <c r="E3" s="312"/>
      <c r="F3" s="312"/>
    </row>
    <row r="4" spans="1:6" s="314" customFormat="1" ht="20.100000000000001" customHeight="1">
      <c r="A4" s="313" t="s">
        <v>69</v>
      </c>
      <c r="B4" s="313"/>
      <c r="C4" s="313"/>
      <c r="D4" s="313"/>
      <c r="E4" s="313"/>
      <c r="F4" s="313"/>
    </row>
    <row r="5" spans="1:6" s="315" customFormat="1" ht="4.6500000000000004" customHeight="1"/>
    <row r="6" spans="1:6" s="315" customFormat="1" ht="15" customHeight="1">
      <c r="A6" s="316" t="s">
        <v>70</v>
      </c>
      <c r="B6" s="316"/>
      <c r="C6" s="316"/>
      <c r="D6" s="316"/>
      <c r="E6" s="316"/>
      <c r="F6" s="316"/>
    </row>
    <row r="7" spans="1:6" s="317" customFormat="1" ht="7.2" customHeight="1" thickBot="1"/>
    <row r="8" spans="1:6" s="321" customFormat="1" ht="12.45" customHeight="1">
      <c r="A8" s="318" t="s">
        <v>1</v>
      </c>
      <c r="B8" s="318"/>
      <c r="C8" s="319"/>
      <c r="D8" s="319" t="s">
        <v>328</v>
      </c>
      <c r="E8" s="320" t="s">
        <v>350</v>
      </c>
      <c r="F8" s="320" t="s">
        <v>359</v>
      </c>
    </row>
    <row r="9" spans="1:6" s="321" customFormat="1" ht="12.45" customHeight="1">
      <c r="A9" s="322"/>
      <c r="B9" s="322"/>
      <c r="C9" s="322"/>
      <c r="D9" s="322"/>
      <c r="E9" s="323" t="s">
        <v>340</v>
      </c>
      <c r="F9" s="323" t="s">
        <v>341</v>
      </c>
    </row>
    <row r="10" spans="1:6" s="321" customFormat="1" ht="4.6500000000000004" customHeight="1">
      <c r="A10" s="324"/>
      <c r="B10" s="324"/>
      <c r="C10" s="325"/>
      <c r="D10" s="326"/>
      <c r="E10" s="327"/>
      <c r="F10" s="327"/>
    </row>
    <row r="11" spans="1:6" s="324" customFormat="1" ht="12.15" customHeight="1">
      <c r="A11" s="326">
        <v>1</v>
      </c>
      <c r="B11" s="328"/>
      <c r="C11" s="329" t="s">
        <v>28</v>
      </c>
      <c r="D11" s="330">
        <v>340.87</v>
      </c>
      <c r="E11" s="331">
        <v>100</v>
      </c>
      <c r="F11" s="332">
        <v>100</v>
      </c>
    </row>
    <row r="12" spans="1:6" s="324" customFormat="1" ht="12.15" customHeight="1">
      <c r="A12" s="326">
        <v>2</v>
      </c>
      <c r="B12" s="328"/>
      <c r="C12" s="329" t="s">
        <v>29</v>
      </c>
      <c r="D12" s="330">
        <v>0</v>
      </c>
      <c r="E12" s="331" t="s">
        <v>66</v>
      </c>
      <c r="F12" s="332" t="s">
        <v>66</v>
      </c>
    </row>
    <row r="13" spans="1:6" s="324" customFormat="1" ht="12.15" customHeight="1">
      <c r="A13" s="326">
        <v>3</v>
      </c>
      <c r="B13" s="328"/>
      <c r="C13" s="329" t="s">
        <v>33</v>
      </c>
      <c r="D13" s="330">
        <v>0</v>
      </c>
      <c r="E13" s="331" t="s">
        <v>66</v>
      </c>
      <c r="F13" s="332" t="s">
        <v>66</v>
      </c>
    </row>
    <row r="14" spans="1:6" s="324" customFormat="1" ht="12.15" customHeight="1">
      <c r="A14" s="326">
        <v>4</v>
      </c>
      <c r="B14" s="328"/>
      <c r="C14" s="329" t="s">
        <v>32</v>
      </c>
      <c r="D14" s="330">
        <v>0</v>
      </c>
      <c r="E14" s="331" t="s">
        <v>66</v>
      </c>
      <c r="F14" s="332" t="s">
        <v>66</v>
      </c>
    </row>
    <row r="15" spans="1:6" s="324" customFormat="1" ht="12.15" customHeight="1">
      <c r="A15" s="326">
        <v>5</v>
      </c>
      <c r="B15" s="328"/>
      <c r="C15" s="329" t="s">
        <v>30</v>
      </c>
      <c r="D15" s="330">
        <v>0</v>
      </c>
      <c r="E15" s="331" t="s">
        <v>66</v>
      </c>
      <c r="F15" s="332" t="s">
        <v>66</v>
      </c>
    </row>
    <row r="16" spans="1:6" s="324" customFormat="1" ht="12.15" customHeight="1">
      <c r="A16" s="326">
        <v>6</v>
      </c>
      <c r="B16" s="328"/>
      <c r="C16" s="329" t="s">
        <v>34</v>
      </c>
      <c r="D16" s="330">
        <v>0</v>
      </c>
      <c r="E16" s="331" t="s">
        <v>66</v>
      </c>
      <c r="F16" s="332" t="s">
        <v>66</v>
      </c>
    </row>
    <row r="17" spans="1:7" s="324" customFormat="1" ht="12.15" customHeight="1">
      <c r="A17" s="326">
        <v>7</v>
      </c>
      <c r="B17" s="328"/>
      <c r="C17" s="329" t="s">
        <v>31</v>
      </c>
      <c r="D17" s="330">
        <v>0</v>
      </c>
      <c r="E17" s="331" t="s">
        <v>66</v>
      </c>
      <c r="F17" s="332" t="s">
        <v>66</v>
      </c>
    </row>
    <row r="18" spans="1:7" s="324" customFormat="1" ht="12.15" customHeight="1">
      <c r="A18" s="326">
        <v>8</v>
      </c>
      <c r="B18" s="328"/>
      <c r="C18" s="329" t="s">
        <v>35</v>
      </c>
      <c r="D18" s="330">
        <v>0</v>
      </c>
      <c r="E18" s="331" t="s">
        <v>66</v>
      </c>
      <c r="F18" s="332" t="s">
        <v>66</v>
      </c>
    </row>
    <row r="19" spans="1:7" s="324" customFormat="1" ht="12.15" customHeight="1">
      <c r="A19" s="326"/>
      <c r="B19" s="328"/>
      <c r="C19" s="329"/>
      <c r="D19" s="330"/>
      <c r="E19" s="331"/>
      <c r="F19" s="332"/>
    </row>
    <row r="20" spans="1:7" s="337" customFormat="1" ht="7.5" customHeight="1">
      <c r="A20" s="333"/>
      <c r="B20" s="333"/>
      <c r="C20" s="334"/>
      <c r="D20" s="335"/>
      <c r="E20" s="336"/>
      <c r="F20" s="336"/>
    </row>
    <row r="21" spans="1:7" s="317" customFormat="1" ht="7.5" customHeight="1">
      <c r="D21" s="338"/>
    </row>
    <row r="22" spans="1:7" s="314" customFormat="1" ht="13.65" customHeight="1">
      <c r="A22" s="316" t="s">
        <v>90</v>
      </c>
      <c r="B22" s="316"/>
      <c r="C22" s="316"/>
      <c r="D22" s="316"/>
      <c r="E22" s="316"/>
      <c r="F22" s="316"/>
    </row>
    <row r="23" spans="1:7" s="317" customFormat="1" ht="7.2" customHeight="1" thickBot="1"/>
    <row r="24" spans="1:7" s="321" customFormat="1" ht="12.45" customHeight="1">
      <c r="A24" s="318" t="s">
        <v>1</v>
      </c>
      <c r="B24" s="318"/>
      <c r="C24" s="319"/>
      <c r="D24" s="319" t="s">
        <v>328</v>
      </c>
      <c r="E24" s="320" t="s">
        <v>350</v>
      </c>
      <c r="F24" s="320" t="s">
        <v>351</v>
      </c>
    </row>
    <row r="25" spans="1:7" s="324" customFormat="1" ht="12.45" customHeight="1">
      <c r="A25" s="322"/>
      <c r="B25" s="322"/>
      <c r="C25" s="322"/>
      <c r="D25" s="322"/>
      <c r="E25" s="323" t="s">
        <v>340</v>
      </c>
      <c r="F25" s="323" t="s">
        <v>341</v>
      </c>
    </row>
    <row r="26" spans="1:7" s="324" customFormat="1" ht="4.6500000000000004" customHeight="1">
      <c r="A26" s="325"/>
      <c r="B26" s="325"/>
      <c r="C26" s="325"/>
      <c r="D26" s="326"/>
      <c r="E26" s="327"/>
      <c r="F26" s="327"/>
    </row>
    <row r="27" spans="1:7" s="324" customFormat="1" ht="12.15" customHeight="1">
      <c r="A27" s="326">
        <v>1</v>
      </c>
      <c r="B27" s="328"/>
      <c r="C27" s="329" t="s">
        <v>32</v>
      </c>
      <c r="D27" s="330">
        <v>735324.14599999995</v>
      </c>
      <c r="E27" s="331">
        <v>46.545627520574143</v>
      </c>
      <c r="F27" s="332">
        <v>46.545627520574143</v>
      </c>
      <c r="G27" s="339"/>
    </row>
    <row r="28" spans="1:7" s="324" customFormat="1" ht="12.15" customHeight="1">
      <c r="A28" s="326">
        <v>2</v>
      </c>
      <c r="B28" s="328"/>
      <c r="C28" s="329" t="s">
        <v>29</v>
      </c>
      <c r="D28" s="330">
        <v>263097.48100000003</v>
      </c>
      <c r="E28" s="331">
        <v>16.653930676482005</v>
      </c>
      <c r="F28" s="332">
        <v>63.199558197056149</v>
      </c>
      <c r="G28" s="339"/>
    </row>
    <row r="29" spans="1:7" s="324" customFormat="1" ht="12.15" customHeight="1">
      <c r="A29" s="326">
        <v>3</v>
      </c>
      <c r="B29" s="328"/>
      <c r="C29" s="329" t="s">
        <v>30</v>
      </c>
      <c r="D29" s="330">
        <v>258740.50200000001</v>
      </c>
      <c r="E29" s="331">
        <v>16.37813622208779</v>
      </c>
      <c r="F29" s="332">
        <v>79.577694419143938</v>
      </c>
      <c r="G29" s="339"/>
    </row>
    <row r="30" spans="1:7" s="324" customFormat="1" ht="12.15" customHeight="1">
      <c r="A30" s="326">
        <v>4</v>
      </c>
      <c r="B30" s="328"/>
      <c r="C30" s="329" t="s">
        <v>31</v>
      </c>
      <c r="D30" s="330">
        <v>169873.62400000001</v>
      </c>
      <c r="E30" s="331">
        <v>10.75291008908888</v>
      </c>
      <c r="F30" s="332">
        <v>90.330604508232824</v>
      </c>
      <c r="G30" s="339"/>
    </row>
    <row r="31" spans="1:7" s="324" customFormat="1" ht="12.15" customHeight="1">
      <c r="A31" s="326">
        <v>5</v>
      </c>
      <c r="B31" s="328"/>
      <c r="C31" s="329" t="s">
        <v>28</v>
      </c>
      <c r="D31" s="330">
        <v>135694.77900000001</v>
      </c>
      <c r="E31" s="331">
        <v>8.5894073711277628</v>
      </c>
      <c r="F31" s="332">
        <v>98.920011879360587</v>
      </c>
      <c r="G31" s="339"/>
    </row>
    <row r="32" spans="1:7" s="324" customFormat="1" ht="12.15" customHeight="1">
      <c r="A32" s="326">
        <v>6</v>
      </c>
      <c r="B32" s="328"/>
      <c r="C32" s="329" t="s">
        <v>34</v>
      </c>
      <c r="D32" s="330">
        <v>17059.963</v>
      </c>
      <c r="E32" s="331">
        <v>1.0798865882921469</v>
      </c>
      <c r="F32" s="332">
        <v>99.999898467652727</v>
      </c>
      <c r="G32" s="339"/>
    </row>
    <row r="33" spans="1:7" s="324" customFormat="1" ht="12.15" customHeight="1">
      <c r="A33" s="326">
        <v>7</v>
      </c>
      <c r="B33" s="328"/>
      <c r="C33" s="329" t="s">
        <v>35</v>
      </c>
      <c r="D33" s="330">
        <v>1.6040000000000001</v>
      </c>
      <c r="E33" s="331">
        <v>1.015323472636256E-4</v>
      </c>
      <c r="F33" s="332">
        <v>99.999999999999986</v>
      </c>
      <c r="G33" s="339"/>
    </row>
    <row r="34" spans="1:7" s="324" customFormat="1" ht="12.15" customHeight="1">
      <c r="A34" s="326">
        <v>8</v>
      </c>
      <c r="B34" s="328"/>
      <c r="C34" s="329" t="s">
        <v>33</v>
      </c>
      <c r="D34" s="330">
        <v>0</v>
      </c>
      <c r="E34" s="331" t="s">
        <v>66</v>
      </c>
      <c r="F34" s="332" t="s">
        <v>66</v>
      </c>
      <c r="G34" s="339"/>
    </row>
    <row r="35" spans="1:7" s="324" customFormat="1" ht="12.15" customHeight="1">
      <c r="A35" s="326"/>
      <c r="B35" s="328"/>
      <c r="C35" s="329"/>
      <c r="D35" s="330"/>
      <c r="E35" s="331"/>
      <c r="F35" s="332"/>
      <c r="G35" s="339"/>
    </row>
    <row r="36" spans="1:7" s="337" customFormat="1" ht="5.25" customHeight="1">
      <c r="A36" s="333"/>
      <c r="B36" s="333"/>
      <c r="C36" s="334"/>
      <c r="D36" s="335"/>
      <c r="E36" s="336"/>
      <c r="F36" s="336"/>
    </row>
    <row r="37" spans="1:7" s="317" customFormat="1" ht="7.5" customHeight="1">
      <c r="D37" s="340"/>
      <c r="E37" s="340"/>
      <c r="F37" s="341"/>
    </row>
    <row r="38" spans="1:7" s="314" customFormat="1" ht="14.25" customHeight="1">
      <c r="A38" s="316" t="s">
        <v>72</v>
      </c>
      <c r="B38" s="316"/>
      <c r="C38" s="316"/>
      <c r="D38" s="316"/>
      <c r="E38" s="316"/>
      <c r="F38" s="316"/>
    </row>
    <row r="39" spans="1:7" s="317" customFormat="1" ht="7.2" customHeight="1" thickBot="1"/>
    <row r="40" spans="1:7" s="321" customFormat="1" ht="12.45" customHeight="1">
      <c r="A40" s="318" t="s">
        <v>1</v>
      </c>
      <c r="B40" s="318"/>
      <c r="C40" s="319"/>
      <c r="D40" s="319" t="s">
        <v>328</v>
      </c>
      <c r="E40" s="320" t="s">
        <v>350</v>
      </c>
      <c r="F40" s="320" t="s">
        <v>351</v>
      </c>
    </row>
    <row r="41" spans="1:7" s="324" customFormat="1" ht="12.45" customHeight="1">
      <c r="A41" s="322"/>
      <c r="B41" s="322"/>
      <c r="C41" s="322"/>
      <c r="D41" s="322"/>
      <c r="E41" s="323" t="s">
        <v>340</v>
      </c>
      <c r="F41" s="323" t="s">
        <v>341</v>
      </c>
    </row>
    <row r="42" spans="1:7" s="324" customFormat="1" ht="4.6500000000000004" customHeight="1">
      <c r="C42" s="325"/>
      <c r="D42" s="326"/>
      <c r="E42" s="327"/>
      <c r="F42" s="327"/>
    </row>
    <row r="43" spans="1:7" s="324" customFormat="1" ht="12.15" customHeight="1">
      <c r="A43" s="326">
        <v>1</v>
      </c>
      <c r="B43" s="328"/>
      <c r="C43" s="329" t="s">
        <v>29</v>
      </c>
      <c r="D43" s="330">
        <v>1347378.6340000001</v>
      </c>
      <c r="E43" s="331">
        <v>31.532740084777579</v>
      </c>
      <c r="F43" s="332">
        <v>31.532740084777579</v>
      </c>
    </row>
    <row r="44" spans="1:7" s="324" customFormat="1" ht="12.15" customHeight="1">
      <c r="A44" s="326">
        <v>2</v>
      </c>
      <c r="B44" s="328"/>
      <c r="C44" s="329" t="s">
        <v>28</v>
      </c>
      <c r="D44" s="330">
        <v>1132471.1370000001</v>
      </c>
      <c r="E44" s="331">
        <v>26.503253885302101</v>
      </c>
      <c r="F44" s="332">
        <v>58.03599397007968</v>
      </c>
      <c r="G44" s="342"/>
    </row>
    <row r="45" spans="1:7" s="324" customFormat="1" ht="12.15" customHeight="1">
      <c r="A45" s="326">
        <v>3</v>
      </c>
      <c r="B45" s="328"/>
      <c r="C45" s="329" t="s">
        <v>30</v>
      </c>
      <c r="D45" s="330">
        <v>633964.58100000001</v>
      </c>
      <c r="E45" s="331">
        <v>14.836690927984478</v>
      </c>
      <c r="F45" s="332">
        <v>72.872684898064165</v>
      </c>
      <c r="G45" s="342"/>
    </row>
    <row r="46" spans="1:7" s="324" customFormat="1" ht="12.15" customHeight="1">
      <c r="A46" s="326">
        <v>4</v>
      </c>
      <c r="B46" s="328"/>
      <c r="C46" s="329" t="s">
        <v>34</v>
      </c>
      <c r="D46" s="330">
        <v>514630.75099999999</v>
      </c>
      <c r="E46" s="331">
        <v>12.043917946614021</v>
      </c>
      <c r="F46" s="332">
        <v>84.916602844678181</v>
      </c>
      <c r="G46" s="342"/>
    </row>
    <row r="47" spans="1:7" s="324" customFormat="1" ht="12.15" customHeight="1">
      <c r="A47" s="326">
        <v>5</v>
      </c>
      <c r="B47" s="328"/>
      <c r="C47" s="329" t="s">
        <v>32</v>
      </c>
      <c r="D47" s="330">
        <v>450938.41600000003</v>
      </c>
      <c r="E47" s="331">
        <v>10.553324438399329</v>
      </c>
      <c r="F47" s="332">
        <v>95.46992728307751</v>
      </c>
      <c r="G47" s="342"/>
    </row>
    <row r="48" spans="1:7" s="324" customFormat="1" ht="12.15" customHeight="1">
      <c r="A48" s="326">
        <v>6</v>
      </c>
      <c r="B48" s="328"/>
      <c r="C48" s="329" t="s">
        <v>35</v>
      </c>
      <c r="D48" s="330">
        <v>112256.758</v>
      </c>
      <c r="E48" s="331">
        <v>2.6271480662159408</v>
      </c>
      <c r="F48" s="332">
        <v>98.097075349293448</v>
      </c>
      <c r="G48" s="342"/>
    </row>
    <row r="49" spans="1:7" s="324" customFormat="1" ht="12.15" customHeight="1">
      <c r="A49" s="326">
        <v>7</v>
      </c>
      <c r="B49" s="328"/>
      <c r="C49" s="329" t="s">
        <v>31</v>
      </c>
      <c r="D49" s="330">
        <v>81311.043999999994</v>
      </c>
      <c r="E49" s="331">
        <v>1.9029246507065458</v>
      </c>
      <c r="F49" s="332">
        <v>100</v>
      </c>
      <c r="G49" s="342"/>
    </row>
    <row r="50" spans="1:7" s="324" customFormat="1" ht="12.15" customHeight="1">
      <c r="A50" s="326">
        <v>8</v>
      </c>
      <c r="B50" s="328"/>
      <c r="C50" s="329" t="s">
        <v>33</v>
      </c>
      <c r="D50" s="330">
        <v>0</v>
      </c>
      <c r="E50" s="331" t="s">
        <v>66</v>
      </c>
      <c r="F50" s="332" t="s">
        <v>66</v>
      </c>
      <c r="G50" s="342"/>
    </row>
    <row r="51" spans="1:7" s="324" customFormat="1" ht="12.15" customHeight="1">
      <c r="A51" s="326"/>
      <c r="B51" s="328"/>
      <c r="C51" s="329"/>
      <c r="D51" s="330"/>
      <c r="E51" s="331"/>
      <c r="F51" s="332"/>
      <c r="G51" s="342"/>
    </row>
    <row r="52" spans="1:7" s="337" customFormat="1" ht="6" customHeight="1">
      <c r="A52" s="333"/>
      <c r="B52" s="333"/>
      <c r="C52" s="334"/>
      <c r="D52" s="335"/>
      <c r="E52" s="336"/>
      <c r="F52" s="343"/>
    </row>
    <row r="53" spans="1:7" s="345" customFormat="1" ht="8.4" customHeight="1">
      <c r="A53" s="326"/>
      <c r="B53" s="326"/>
      <c r="C53" s="324"/>
      <c r="D53" s="344"/>
      <c r="E53" s="324"/>
      <c r="F53" s="324"/>
    </row>
    <row r="54" spans="1:7" s="345" customFormat="1" ht="11.1" customHeight="1">
      <c r="A54" s="346" t="s">
        <v>360</v>
      </c>
      <c r="B54" s="346"/>
      <c r="C54" s="324"/>
      <c r="D54" s="324"/>
      <c r="E54" s="324"/>
      <c r="F54" s="324"/>
    </row>
    <row r="55" spans="1:7">
      <c r="A55" s="95"/>
      <c r="B55" s="347"/>
      <c r="C55" s="329"/>
      <c r="D55" s="348"/>
      <c r="E55" s="349"/>
      <c r="F55" s="349"/>
    </row>
    <row r="56" spans="1:7">
      <c r="C56" s="329"/>
    </row>
    <row r="57" spans="1:7">
      <c r="A57" s="351"/>
      <c r="B57" s="351"/>
      <c r="C57" s="351"/>
      <c r="D57" s="352"/>
      <c r="E57" s="352"/>
      <c r="F57" s="352"/>
    </row>
    <row r="58" spans="1:7">
      <c r="A58" s="351"/>
      <c r="B58" s="351"/>
      <c r="C58" s="351"/>
      <c r="D58" s="352"/>
      <c r="E58" s="352"/>
      <c r="F58" s="352"/>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02489989-B5FC-4456-9CD2-12714ED971B3}"/>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C78A-E022-4763-840B-B0EBA36346CC}">
  <dimension ref="A1:AB35"/>
  <sheetViews>
    <sheetView showGridLines="0" zoomScale="85" zoomScaleNormal="85" workbookViewId="0">
      <pane xSplit="1" topLeftCell="B1" activePane="topRight" state="frozen"/>
      <selection pane="topRight"/>
    </sheetView>
  </sheetViews>
  <sheetFormatPr baseColWidth="10" defaultRowHeight="13.2"/>
  <cols>
    <col min="1" max="1" width="27.109375" style="7" customWidth="1"/>
    <col min="2" max="11" width="5.33203125" style="7" bestFit="1" customWidth="1"/>
    <col min="12" max="15" width="5.33203125" style="7" customWidth="1"/>
    <col min="16" max="16" width="6.33203125" style="7" bestFit="1" customWidth="1"/>
    <col min="17" max="26" width="5.33203125" style="7"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194" t="s">
        <v>1028</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45716</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2</v>
      </c>
      <c r="D9" s="18">
        <v>1</v>
      </c>
      <c r="E9" s="18">
        <v>6</v>
      </c>
      <c r="F9" s="18">
        <v>1</v>
      </c>
      <c r="G9" s="18">
        <v>2</v>
      </c>
      <c r="H9" s="18">
        <v>3</v>
      </c>
      <c r="I9" s="18">
        <v>1</v>
      </c>
      <c r="J9" s="18">
        <v>0</v>
      </c>
      <c r="K9" s="18">
        <v>3</v>
      </c>
      <c r="L9" s="18">
        <v>4</v>
      </c>
      <c r="M9" s="18">
        <v>5</v>
      </c>
      <c r="N9" s="18">
        <v>8</v>
      </c>
      <c r="O9" s="18">
        <v>6</v>
      </c>
      <c r="P9" s="18">
        <v>53</v>
      </c>
      <c r="Q9" s="18">
        <v>3</v>
      </c>
      <c r="R9" s="18">
        <v>1</v>
      </c>
      <c r="S9" s="18">
        <v>2</v>
      </c>
      <c r="T9" s="18">
        <v>1</v>
      </c>
      <c r="U9" s="18">
        <v>10</v>
      </c>
      <c r="V9" s="18">
        <v>2</v>
      </c>
      <c r="W9" s="18">
        <v>3</v>
      </c>
      <c r="X9" s="18">
        <v>1</v>
      </c>
      <c r="Y9" s="18">
        <v>2</v>
      </c>
      <c r="Z9" s="18">
        <v>2</v>
      </c>
      <c r="AA9" s="19">
        <v>122</v>
      </c>
      <c r="AB9" s="20"/>
    </row>
    <row r="10" spans="1:28" s="21" customFormat="1" ht="20.100000000000001" customHeight="1">
      <c r="A10" s="17" t="s">
        <v>29</v>
      </c>
      <c r="B10" s="18">
        <v>1</v>
      </c>
      <c r="C10" s="18">
        <v>4</v>
      </c>
      <c r="D10" s="18">
        <v>2</v>
      </c>
      <c r="E10" s="18">
        <v>12</v>
      </c>
      <c r="F10" s="18">
        <v>1</v>
      </c>
      <c r="G10" s="18">
        <v>9</v>
      </c>
      <c r="H10" s="18">
        <v>1</v>
      </c>
      <c r="I10" s="18">
        <v>6</v>
      </c>
      <c r="J10" s="18">
        <v>2</v>
      </c>
      <c r="K10" s="18">
        <v>3</v>
      </c>
      <c r="L10" s="18">
        <v>1</v>
      </c>
      <c r="M10" s="18">
        <v>13</v>
      </c>
      <c r="N10" s="18">
        <v>11</v>
      </c>
      <c r="O10" s="18">
        <v>3</v>
      </c>
      <c r="P10" s="18">
        <v>19</v>
      </c>
      <c r="Q10" s="18">
        <v>1</v>
      </c>
      <c r="R10" s="18">
        <v>1</v>
      </c>
      <c r="S10" s="18">
        <v>2</v>
      </c>
      <c r="T10" s="18">
        <v>4</v>
      </c>
      <c r="U10" s="18">
        <v>10</v>
      </c>
      <c r="V10" s="18">
        <v>3</v>
      </c>
      <c r="W10" s="18">
        <v>3</v>
      </c>
      <c r="X10" s="18">
        <v>5</v>
      </c>
      <c r="Y10" s="18">
        <v>1</v>
      </c>
      <c r="Z10" s="18">
        <v>3</v>
      </c>
      <c r="AA10" s="19">
        <v>121</v>
      </c>
      <c r="AB10" s="20"/>
    </row>
    <row r="11" spans="1:28" s="21" customFormat="1" ht="20.100000000000001" customHeight="1">
      <c r="A11" s="17" t="s">
        <v>30</v>
      </c>
      <c r="B11" s="18">
        <v>1</v>
      </c>
      <c r="C11" s="18">
        <v>6</v>
      </c>
      <c r="D11" s="18">
        <v>3</v>
      </c>
      <c r="E11" s="18">
        <v>7</v>
      </c>
      <c r="F11" s="18">
        <v>3</v>
      </c>
      <c r="G11" s="18">
        <v>10</v>
      </c>
      <c r="H11" s="18">
        <v>2</v>
      </c>
      <c r="I11" s="18">
        <v>4</v>
      </c>
      <c r="J11" s="18">
        <v>1</v>
      </c>
      <c r="K11" s="18">
        <v>6</v>
      </c>
      <c r="L11" s="18">
        <v>8</v>
      </c>
      <c r="M11" s="18">
        <v>11</v>
      </c>
      <c r="N11" s="18">
        <v>11</v>
      </c>
      <c r="O11" s="18">
        <v>8</v>
      </c>
      <c r="P11" s="18">
        <v>40</v>
      </c>
      <c r="Q11" s="18">
        <v>9</v>
      </c>
      <c r="R11" s="18">
        <v>4</v>
      </c>
      <c r="S11" s="18">
        <v>2</v>
      </c>
      <c r="T11" s="18">
        <v>1</v>
      </c>
      <c r="U11" s="18">
        <v>16</v>
      </c>
      <c r="V11" s="18">
        <v>3</v>
      </c>
      <c r="W11" s="18">
        <v>9</v>
      </c>
      <c r="X11" s="18">
        <v>1</v>
      </c>
      <c r="Y11" s="18">
        <v>3</v>
      </c>
      <c r="Z11" s="18">
        <v>3</v>
      </c>
      <c r="AA11" s="19">
        <v>172</v>
      </c>
      <c r="AB11" s="20"/>
    </row>
    <row r="12" spans="1:28" s="21" customFormat="1" ht="20.100000000000001" customHeight="1">
      <c r="A12" s="17" t="s">
        <v>31</v>
      </c>
      <c r="B12" s="18">
        <v>0</v>
      </c>
      <c r="C12" s="18">
        <v>0</v>
      </c>
      <c r="D12" s="18">
        <v>0</v>
      </c>
      <c r="E12" s="18">
        <v>0</v>
      </c>
      <c r="F12" s="18">
        <v>0</v>
      </c>
      <c r="G12" s="18">
        <v>0</v>
      </c>
      <c r="H12" s="18">
        <v>1</v>
      </c>
      <c r="I12" s="18">
        <v>0</v>
      </c>
      <c r="J12" s="18">
        <v>0</v>
      </c>
      <c r="K12" s="18">
        <v>0</v>
      </c>
      <c r="L12" s="18">
        <v>2</v>
      </c>
      <c r="M12" s="18">
        <v>3</v>
      </c>
      <c r="N12" s="18">
        <v>1</v>
      </c>
      <c r="O12" s="18">
        <v>1</v>
      </c>
      <c r="P12" s="18">
        <v>21</v>
      </c>
      <c r="Q12" s="18">
        <v>0</v>
      </c>
      <c r="R12" s="18">
        <v>0</v>
      </c>
      <c r="S12" s="18">
        <v>0</v>
      </c>
      <c r="T12" s="18">
        <v>0</v>
      </c>
      <c r="U12" s="18">
        <v>2</v>
      </c>
      <c r="V12" s="18">
        <v>0</v>
      </c>
      <c r="W12" s="18">
        <v>0</v>
      </c>
      <c r="X12" s="18">
        <v>0</v>
      </c>
      <c r="Y12" s="18">
        <v>0</v>
      </c>
      <c r="Z12" s="18">
        <v>0</v>
      </c>
      <c r="AA12" s="19">
        <v>31</v>
      </c>
      <c r="AB12" s="20"/>
    </row>
    <row r="13" spans="1:28" s="21" customFormat="1" ht="20.100000000000001" customHeight="1">
      <c r="A13" s="17" t="s">
        <v>32</v>
      </c>
      <c r="B13" s="18">
        <v>0</v>
      </c>
      <c r="C13" s="18">
        <v>1</v>
      </c>
      <c r="D13" s="18">
        <v>0</v>
      </c>
      <c r="E13" s="18">
        <v>6</v>
      </c>
      <c r="F13" s="18">
        <v>0</v>
      </c>
      <c r="G13" s="18">
        <v>2</v>
      </c>
      <c r="H13" s="18">
        <v>3</v>
      </c>
      <c r="I13" s="18">
        <v>1</v>
      </c>
      <c r="J13" s="18">
        <v>0</v>
      </c>
      <c r="K13" s="18">
        <v>2</v>
      </c>
      <c r="L13" s="18">
        <v>3</v>
      </c>
      <c r="M13" s="18">
        <v>3</v>
      </c>
      <c r="N13" s="18">
        <v>4</v>
      </c>
      <c r="O13" s="18">
        <v>4</v>
      </c>
      <c r="P13" s="18">
        <v>48</v>
      </c>
      <c r="Q13" s="18">
        <v>0</v>
      </c>
      <c r="R13" s="18">
        <v>0</v>
      </c>
      <c r="S13" s="18">
        <v>2</v>
      </c>
      <c r="T13" s="18">
        <v>0</v>
      </c>
      <c r="U13" s="18">
        <v>5</v>
      </c>
      <c r="V13" s="18">
        <v>2</v>
      </c>
      <c r="W13" s="18">
        <v>1</v>
      </c>
      <c r="X13" s="18">
        <v>1</v>
      </c>
      <c r="Y13" s="18">
        <v>1</v>
      </c>
      <c r="Z13" s="18">
        <v>1</v>
      </c>
      <c r="AA13" s="19">
        <v>90</v>
      </c>
      <c r="AB13" s="20"/>
    </row>
    <row r="14" spans="1:28" s="21" customFormat="1" ht="20.100000000000001" customHeight="1">
      <c r="A14" s="17" t="s">
        <v>33</v>
      </c>
      <c r="B14" s="18">
        <v>0</v>
      </c>
      <c r="C14" s="18">
        <v>0</v>
      </c>
      <c r="D14" s="18">
        <v>0</v>
      </c>
      <c r="E14" s="18">
        <v>0</v>
      </c>
      <c r="F14" s="18">
        <v>0</v>
      </c>
      <c r="G14" s="18">
        <v>0</v>
      </c>
      <c r="H14" s="18">
        <v>0</v>
      </c>
      <c r="I14" s="18">
        <v>0</v>
      </c>
      <c r="J14" s="18">
        <v>0</v>
      </c>
      <c r="K14" s="18">
        <v>0</v>
      </c>
      <c r="L14" s="18">
        <v>0</v>
      </c>
      <c r="M14" s="18">
        <v>0</v>
      </c>
      <c r="N14" s="18">
        <v>0</v>
      </c>
      <c r="O14" s="18">
        <v>0</v>
      </c>
      <c r="P14" s="18">
        <v>1</v>
      </c>
      <c r="Q14" s="18">
        <v>0</v>
      </c>
      <c r="R14" s="18">
        <v>0</v>
      </c>
      <c r="S14" s="18">
        <v>0</v>
      </c>
      <c r="T14" s="18">
        <v>0</v>
      </c>
      <c r="U14" s="18">
        <v>0</v>
      </c>
      <c r="V14" s="18">
        <v>0</v>
      </c>
      <c r="W14" s="18">
        <v>0</v>
      </c>
      <c r="X14" s="18">
        <v>0</v>
      </c>
      <c r="Y14" s="18">
        <v>0</v>
      </c>
      <c r="Z14" s="18">
        <v>0</v>
      </c>
      <c r="AA14" s="19">
        <v>1</v>
      </c>
      <c r="AB14" s="20"/>
    </row>
    <row r="15" spans="1:28" s="21" customFormat="1" ht="20.100000000000001" customHeight="1">
      <c r="A15" s="17" t="s">
        <v>34</v>
      </c>
      <c r="B15" s="18">
        <v>0</v>
      </c>
      <c r="C15" s="18">
        <v>0</v>
      </c>
      <c r="D15" s="18">
        <v>2</v>
      </c>
      <c r="E15" s="18">
        <v>7</v>
      </c>
      <c r="F15" s="18">
        <v>6</v>
      </c>
      <c r="G15" s="18">
        <v>0</v>
      </c>
      <c r="H15" s="18">
        <v>1</v>
      </c>
      <c r="I15" s="18">
        <v>1</v>
      </c>
      <c r="J15" s="18">
        <v>2</v>
      </c>
      <c r="K15" s="18">
        <v>2</v>
      </c>
      <c r="L15" s="18">
        <v>1</v>
      </c>
      <c r="M15" s="18">
        <v>4</v>
      </c>
      <c r="N15" s="18">
        <v>4</v>
      </c>
      <c r="O15" s="18">
        <v>0</v>
      </c>
      <c r="P15" s="18">
        <v>19</v>
      </c>
      <c r="Q15" s="18">
        <v>0</v>
      </c>
      <c r="R15" s="18">
        <v>0</v>
      </c>
      <c r="S15" s="18">
        <v>0</v>
      </c>
      <c r="T15" s="18">
        <v>0</v>
      </c>
      <c r="U15" s="18">
        <v>0</v>
      </c>
      <c r="V15" s="18">
        <v>0</v>
      </c>
      <c r="W15" s="18">
        <v>0</v>
      </c>
      <c r="X15" s="18">
        <v>0</v>
      </c>
      <c r="Y15" s="18">
        <v>0</v>
      </c>
      <c r="Z15" s="18">
        <v>0</v>
      </c>
      <c r="AA15" s="19">
        <v>49</v>
      </c>
      <c r="AB15" s="20"/>
    </row>
    <row r="16" spans="1:28" s="21" customFormat="1" ht="20.100000000000001" customHeight="1">
      <c r="A16" s="17" t="s">
        <v>35</v>
      </c>
      <c r="B16" s="18">
        <v>0</v>
      </c>
      <c r="C16" s="18">
        <v>0</v>
      </c>
      <c r="D16" s="18">
        <v>0</v>
      </c>
      <c r="E16" s="18">
        <v>0</v>
      </c>
      <c r="F16" s="18">
        <v>0</v>
      </c>
      <c r="G16" s="18">
        <v>0</v>
      </c>
      <c r="H16" s="18">
        <v>0</v>
      </c>
      <c r="I16" s="18">
        <v>0</v>
      </c>
      <c r="J16" s="18">
        <v>0</v>
      </c>
      <c r="K16" s="18">
        <v>0</v>
      </c>
      <c r="L16" s="18">
        <v>0</v>
      </c>
      <c r="M16" s="18">
        <v>0</v>
      </c>
      <c r="N16" s="18">
        <v>0</v>
      </c>
      <c r="O16" s="18">
        <v>0</v>
      </c>
      <c r="P16" s="18">
        <v>2</v>
      </c>
      <c r="Q16" s="18">
        <v>0</v>
      </c>
      <c r="R16" s="18">
        <v>0</v>
      </c>
      <c r="S16" s="18">
        <v>0</v>
      </c>
      <c r="T16" s="18">
        <v>0</v>
      </c>
      <c r="U16" s="18">
        <v>0</v>
      </c>
      <c r="V16" s="18">
        <v>0</v>
      </c>
      <c r="W16" s="18">
        <v>0</v>
      </c>
      <c r="X16" s="18">
        <v>0</v>
      </c>
      <c r="Y16" s="18">
        <v>0</v>
      </c>
      <c r="Z16" s="18">
        <v>0</v>
      </c>
      <c r="AA16" s="19">
        <v>2</v>
      </c>
      <c r="AB16" s="20"/>
    </row>
    <row r="17" spans="1:28" s="15" customFormat="1" ht="22.65" customHeight="1">
      <c r="A17" s="22" t="s">
        <v>36</v>
      </c>
      <c r="B17" s="19">
        <v>2</v>
      </c>
      <c r="C17" s="19">
        <v>13</v>
      </c>
      <c r="D17" s="19">
        <v>8</v>
      </c>
      <c r="E17" s="19">
        <v>38</v>
      </c>
      <c r="F17" s="19">
        <v>11</v>
      </c>
      <c r="G17" s="19">
        <v>23</v>
      </c>
      <c r="H17" s="19">
        <v>11</v>
      </c>
      <c r="I17" s="19">
        <v>13</v>
      </c>
      <c r="J17" s="19">
        <v>5</v>
      </c>
      <c r="K17" s="19">
        <v>16</v>
      </c>
      <c r="L17" s="19">
        <v>19</v>
      </c>
      <c r="M17" s="19">
        <v>39</v>
      </c>
      <c r="N17" s="19">
        <v>39</v>
      </c>
      <c r="O17" s="19">
        <v>22</v>
      </c>
      <c r="P17" s="19">
        <v>203</v>
      </c>
      <c r="Q17" s="19">
        <v>13</v>
      </c>
      <c r="R17" s="19">
        <v>6</v>
      </c>
      <c r="S17" s="19">
        <v>8</v>
      </c>
      <c r="T17" s="19">
        <v>6</v>
      </c>
      <c r="U17" s="19">
        <v>43</v>
      </c>
      <c r="V17" s="19">
        <v>10</v>
      </c>
      <c r="W17" s="19">
        <v>16</v>
      </c>
      <c r="X17" s="19">
        <v>8</v>
      </c>
      <c r="Y17" s="19">
        <v>7</v>
      </c>
      <c r="Z17" s="19">
        <v>9</v>
      </c>
      <c r="AA17" s="19">
        <v>588</v>
      </c>
      <c r="AB17" s="20"/>
    </row>
    <row r="18" spans="1:28" ht="6" customHeight="1" thickBo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4"/>
      <c r="AB18" s="25"/>
    </row>
    <row r="19" spans="1:28" s="27" customFormat="1" ht="12.15" customHeight="1">
      <c r="A19" s="26" t="s">
        <v>37</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25"/>
    </row>
    <row r="20" spans="1:28" ht="13.65" customHeight="1">
      <c r="A20" s="15"/>
      <c r="B20" s="28"/>
      <c r="C20" s="28"/>
      <c r="D20" s="28"/>
      <c r="E20" s="28"/>
      <c r="F20" s="28"/>
      <c r="G20" s="28"/>
      <c r="H20" s="28"/>
      <c r="I20" s="28"/>
      <c r="J20" s="28"/>
      <c r="K20" s="28"/>
      <c r="L20" s="28"/>
      <c r="M20" s="28"/>
      <c r="N20" s="28"/>
      <c r="O20" s="28"/>
      <c r="P20" s="28"/>
      <c r="Q20" s="28"/>
      <c r="R20" s="28"/>
      <c r="S20" s="28"/>
      <c r="T20" s="15"/>
      <c r="U20" s="15"/>
      <c r="V20" s="15"/>
      <c r="W20" s="15"/>
      <c r="X20" s="15"/>
      <c r="Y20" s="15"/>
      <c r="Z20" s="15"/>
      <c r="AA20" s="16"/>
      <c r="AB20" s="25"/>
    </row>
    <row r="21" spans="1:28">
      <c r="A21" s="15"/>
      <c r="B21" s="25"/>
      <c r="C21" s="25"/>
      <c r="D21" s="25"/>
      <c r="E21" s="25"/>
      <c r="F21" s="25"/>
      <c r="G21" s="25"/>
      <c r="H21" s="25"/>
      <c r="I21" s="25"/>
      <c r="J21" s="25"/>
      <c r="K21" s="25"/>
      <c r="L21" s="25"/>
      <c r="M21" s="25"/>
      <c r="N21" s="25"/>
      <c r="O21" s="25"/>
      <c r="P21" s="25"/>
      <c r="Q21" s="25"/>
      <c r="R21" s="25"/>
      <c r="S21" s="25"/>
      <c r="T21" s="25"/>
      <c r="U21" s="25"/>
      <c r="V21" s="25"/>
      <c r="W21" s="25"/>
      <c r="X21" s="25"/>
      <c r="Y21" s="25"/>
      <c r="Z21" s="29"/>
      <c r="AA21" s="30"/>
      <c r="AB21" s="25"/>
    </row>
    <row r="22" spans="1:28">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Z24" s="29"/>
    </row>
    <row r="25" spans="1:28">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31"/>
    </row>
  </sheetData>
  <mergeCells count="2">
    <mergeCell ref="A2:AA2"/>
    <mergeCell ref="A3:AA3"/>
  </mergeCells>
  <hyperlinks>
    <hyperlink ref="A1" location="Índice!A1" display="Volver al Índice" xr:uid="{7A89AD63-09EF-46BF-BFCB-56BCC2945D81}"/>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3DA8-1BB4-43B1-A697-7C2B819A4A77}">
  <dimension ref="A1:AB1363"/>
  <sheetViews>
    <sheetView showGridLines="0" zoomScale="85" zoomScaleNormal="85" workbookViewId="0"/>
  </sheetViews>
  <sheetFormatPr baseColWidth="10" defaultRowHeight="10.199999999999999"/>
  <cols>
    <col min="1" max="1" width="27.33203125" style="177" customWidth="1"/>
    <col min="2" max="2" width="16.109375" style="142" bestFit="1" customWidth="1"/>
    <col min="3" max="3" width="14.88671875" style="142" bestFit="1" customWidth="1"/>
    <col min="4" max="4" width="24.109375" style="142" customWidth="1"/>
    <col min="5" max="5" width="10.6640625" style="178" customWidth="1"/>
    <col min="6" max="8" width="10.6640625" style="142" customWidth="1"/>
    <col min="9" max="9" width="13.88671875" style="142" bestFit="1" customWidth="1"/>
    <col min="10" max="10" width="10.6640625" style="142" customWidth="1"/>
    <col min="11" max="11" width="13.88671875" style="142" bestFit="1" customWidth="1"/>
    <col min="12" max="12" width="15.44140625" style="142" bestFit="1" customWidth="1"/>
    <col min="13" max="13" width="13.88671875" style="142" bestFit="1" customWidth="1"/>
    <col min="14" max="15" width="15.44140625" style="142" bestFit="1" customWidth="1"/>
    <col min="16" max="16" width="14.44140625" style="142" customWidth="1"/>
    <col min="17" max="17" width="13.88671875" style="142" bestFit="1" customWidth="1"/>
    <col min="18" max="18" width="16.88671875" style="142" bestFit="1" customWidth="1"/>
    <col min="19" max="256" width="11.5546875" style="142"/>
    <col min="257" max="257" width="23.88671875" style="142" bestFit="1" customWidth="1"/>
    <col min="258" max="258" width="16.109375" style="142" bestFit="1" customWidth="1"/>
    <col min="259" max="259" width="14.88671875" style="142" bestFit="1" customWidth="1"/>
    <col min="260" max="260" width="24.109375" style="142" customWidth="1"/>
    <col min="261" max="264" width="10.6640625" style="142" customWidth="1"/>
    <col min="265" max="265" width="13.88671875" style="142" bestFit="1" customWidth="1"/>
    <col min="266" max="266" width="10.6640625" style="142" customWidth="1"/>
    <col min="267" max="267" width="13.88671875" style="142" bestFit="1" customWidth="1"/>
    <col min="268" max="268" width="15.44140625" style="142" bestFit="1" customWidth="1"/>
    <col min="269" max="269" width="13.88671875" style="142" bestFit="1" customWidth="1"/>
    <col min="270" max="271" width="15.44140625" style="142" bestFit="1" customWidth="1"/>
    <col min="272" max="272" width="14.44140625" style="142" customWidth="1"/>
    <col min="273" max="273" width="13.88671875" style="142" bestFit="1" customWidth="1"/>
    <col min="274" max="274" width="16.88671875" style="142" bestFit="1" customWidth="1"/>
    <col min="275" max="512" width="11.5546875" style="142"/>
    <col min="513" max="513" width="23.88671875" style="142" bestFit="1" customWidth="1"/>
    <col min="514" max="514" width="16.109375" style="142" bestFit="1" customWidth="1"/>
    <col min="515" max="515" width="14.88671875" style="142" bestFit="1" customWidth="1"/>
    <col min="516" max="516" width="24.109375" style="142" customWidth="1"/>
    <col min="517" max="520" width="10.6640625" style="142" customWidth="1"/>
    <col min="521" max="521" width="13.88671875" style="142" bestFit="1" customWidth="1"/>
    <col min="522" max="522" width="10.6640625" style="142" customWidth="1"/>
    <col min="523" max="523" width="13.88671875" style="142" bestFit="1" customWidth="1"/>
    <col min="524" max="524" width="15.44140625" style="142" bestFit="1" customWidth="1"/>
    <col min="525" max="525" width="13.88671875" style="142" bestFit="1" customWidth="1"/>
    <col min="526" max="527" width="15.44140625" style="142" bestFit="1" customWidth="1"/>
    <col min="528" max="528" width="14.44140625" style="142" customWidth="1"/>
    <col min="529" max="529" width="13.88671875" style="142" bestFit="1" customWidth="1"/>
    <col min="530" max="530" width="16.88671875" style="142" bestFit="1" customWidth="1"/>
    <col min="531" max="768" width="11.5546875" style="142"/>
    <col min="769" max="769" width="23.88671875" style="142" bestFit="1" customWidth="1"/>
    <col min="770" max="770" width="16.109375" style="142" bestFit="1" customWidth="1"/>
    <col min="771" max="771" width="14.88671875" style="142" bestFit="1" customWidth="1"/>
    <col min="772" max="772" width="24.109375" style="142" customWidth="1"/>
    <col min="773" max="776" width="10.6640625" style="142" customWidth="1"/>
    <col min="777" max="777" width="13.88671875" style="142" bestFit="1" customWidth="1"/>
    <col min="778" max="778" width="10.6640625" style="142" customWidth="1"/>
    <col min="779" max="779" width="13.88671875" style="142" bestFit="1" customWidth="1"/>
    <col min="780" max="780" width="15.44140625" style="142" bestFit="1" customWidth="1"/>
    <col min="781" max="781" width="13.88671875" style="142" bestFit="1" customWidth="1"/>
    <col min="782" max="783" width="15.44140625" style="142" bestFit="1" customWidth="1"/>
    <col min="784" max="784" width="14.44140625" style="142" customWidth="1"/>
    <col min="785" max="785" width="13.88671875" style="142" bestFit="1" customWidth="1"/>
    <col min="786" max="786" width="16.88671875" style="142" bestFit="1" customWidth="1"/>
    <col min="787" max="1024" width="11.5546875" style="142"/>
    <col min="1025" max="1025" width="23.88671875" style="142" bestFit="1" customWidth="1"/>
    <col min="1026" max="1026" width="16.109375" style="142" bestFit="1" customWidth="1"/>
    <col min="1027" max="1027" width="14.88671875" style="142" bestFit="1" customWidth="1"/>
    <col min="1028" max="1028" width="24.109375" style="142" customWidth="1"/>
    <col min="1029" max="1032" width="10.6640625" style="142" customWidth="1"/>
    <col min="1033" max="1033" width="13.88671875" style="142" bestFit="1" customWidth="1"/>
    <col min="1034" max="1034" width="10.6640625" style="142" customWidth="1"/>
    <col min="1035" max="1035" width="13.88671875" style="142" bestFit="1" customWidth="1"/>
    <col min="1036" max="1036" width="15.44140625" style="142" bestFit="1" customWidth="1"/>
    <col min="1037" max="1037" width="13.88671875" style="142" bestFit="1" customWidth="1"/>
    <col min="1038" max="1039" width="15.44140625" style="142" bestFit="1" customWidth="1"/>
    <col min="1040" max="1040" width="14.44140625" style="142" customWidth="1"/>
    <col min="1041" max="1041" width="13.88671875" style="142" bestFit="1" customWidth="1"/>
    <col min="1042" max="1042" width="16.88671875" style="142" bestFit="1" customWidth="1"/>
    <col min="1043" max="1280" width="11.5546875" style="142"/>
    <col min="1281" max="1281" width="23.88671875" style="142" bestFit="1" customWidth="1"/>
    <col min="1282" max="1282" width="16.109375" style="142" bestFit="1" customWidth="1"/>
    <col min="1283" max="1283" width="14.88671875" style="142" bestFit="1" customWidth="1"/>
    <col min="1284" max="1284" width="24.109375" style="142" customWidth="1"/>
    <col min="1285" max="1288" width="10.6640625" style="142" customWidth="1"/>
    <col min="1289" max="1289" width="13.88671875" style="142" bestFit="1" customWidth="1"/>
    <col min="1290" max="1290" width="10.6640625" style="142" customWidth="1"/>
    <col min="1291" max="1291" width="13.88671875" style="142" bestFit="1" customWidth="1"/>
    <col min="1292" max="1292" width="15.44140625" style="142" bestFit="1" customWidth="1"/>
    <col min="1293" max="1293" width="13.88671875" style="142" bestFit="1" customWidth="1"/>
    <col min="1294" max="1295" width="15.44140625" style="142" bestFit="1" customWidth="1"/>
    <col min="1296" max="1296" width="14.44140625" style="142" customWidth="1"/>
    <col min="1297" max="1297" width="13.88671875" style="142" bestFit="1" customWidth="1"/>
    <col min="1298" max="1298" width="16.88671875" style="142" bestFit="1" customWidth="1"/>
    <col min="1299" max="1536" width="11.5546875" style="142"/>
    <col min="1537" max="1537" width="23.88671875" style="142" bestFit="1" customWidth="1"/>
    <col min="1538" max="1538" width="16.109375" style="142" bestFit="1" customWidth="1"/>
    <col min="1539" max="1539" width="14.88671875" style="142" bestFit="1" customWidth="1"/>
    <col min="1540" max="1540" width="24.109375" style="142" customWidth="1"/>
    <col min="1541" max="1544" width="10.6640625" style="142" customWidth="1"/>
    <col min="1545" max="1545" width="13.88671875" style="142" bestFit="1" customWidth="1"/>
    <col min="1546" max="1546" width="10.6640625" style="142" customWidth="1"/>
    <col min="1547" max="1547" width="13.88671875" style="142" bestFit="1" customWidth="1"/>
    <col min="1548" max="1548" width="15.44140625" style="142" bestFit="1" customWidth="1"/>
    <col min="1549" max="1549" width="13.88671875" style="142" bestFit="1" customWidth="1"/>
    <col min="1550" max="1551" width="15.44140625" style="142" bestFit="1" customWidth="1"/>
    <col min="1552" max="1552" width="14.44140625" style="142" customWidth="1"/>
    <col min="1553" max="1553" width="13.88671875" style="142" bestFit="1" customWidth="1"/>
    <col min="1554" max="1554" width="16.88671875" style="142" bestFit="1" customWidth="1"/>
    <col min="1555" max="1792" width="11.5546875" style="142"/>
    <col min="1793" max="1793" width="23.88671875" style="142" bestFit="1" customWidth="1"/>
    <col min="1794" max="1794" width="16.109375" style="142" bestFit="1" customWidth="1"/>
    <col min="1795" max="1795" width="14.88671875" style="142" bestFit="1" customWidth="1"/>
    <col min="1796" max="1796" width="24.109375" style="142" customWidth="1"/>
    <col min="1797" max="1800" width="10.6640625" style="142" customWidth="1"/>
    <col min="1801" max="1801" width="13.88671875" style="142" bestFit="1" customWidth="1"/>
    <col min="1802" max="1802" width="10.6640625" style="142" customWidth="1"/>
    <col min="1803" max="1803" width="13.88671875" style="142" bestFit="1" customWidth="1"/>
    <col min="1804" max="1804" width="15.44140625" style="142" bestFit="1" customWidth="1"/>
    <col min="1805" max="1805" width="13.88671875" style="142" bestFit="1" customWidth="1"/>
    <col min="1806" max="1807" width="15.44140625" style="142" bestFit="1" customWidth="1"/>
    <col min="1808" max="1808" width="14.44140625" style="142" customWidth="1"/>
    <col min="1809" max="1809" width="13.88671875" style="142" bestFit="1" customWidth="1"/>
    <col min="1810" max="1810" width="16.88671875" style="142" bestFit="1" customWidth="1"/>
    <col min="1811" max="2048" width="11.5546875" style="142"/>
    <col min="2049" max="2049" width="23.88671875" style="142" bestFit="1" customWidth="1"/>
    <col min="2050" max="2050" width="16.109375" style="142" bestFit="1" customWidth="1"/>
    <col min="2051" max="2051" width="14.88671875" style="142" bestFit="1" customWidth="1"/>
    <col min="2052" max="2052" width="24.109375" style="142" customWidth="1"/>
    <col min="2053" max="2056" width="10.6640625" style="142" customWidth="1"/>
    <col min="2057" max="2057" width="13.88671875" style="142" bestFit="1" customWidth="1"/>
    <col min="2058" max="2058" width="10.6640625" style="142" customWidth="1"/>
    <col min="2059" max="2059" width="13.88671875" style="142" bestFit="1" customWidth="1"/>
    <col min="2060" max="2060" width="15.44140625" style="142" bestFit="1" customWidth="1"/>
    <col min="2061" max="2061" width="13.88671875" style="142" bestFit="1" customWidth="1"/>
    <col min="2062" max="2063" width="15.44140625" style="142" bestFit="1" customWidth="1"/>
    <col min="2064" max="2064" width="14.44140625" style="142" customWidth="1"/>
    <col min="2065" max="2065" width="13.88671875" style="142" bestFit="1" customWidth="1"/>
    <col min="2066" max="2066" width="16.88671875" style="142" bestFit="1" customWidth="1"/>
    <col min="2067" max="2304" width="11.5546875" style="142"/>
    <col min="2305" max="2305" width="23.88671875" style="142" bestFit="1" customWidth="1"/>
    <col min="2306" max="2306" width="16.109375" style="142" bestFit="1" customWidth="1"/>
    <col min="2307" max="2307" width="14.88671875" style="142" bestFit="1" customWidth="1"/>
    <col min="2308" max="2308" width="24.109375" style="142" customWidth="1"/>
    <col min="2309" max="2312" width="10.6640625" style="142" customWidth="1"/>
    <col min="2313" max="2313" width="13.88671875" style="142" bestFit="1" customWidth="1"/>
    <col min="2314" max="2314" width="10.6640625" style="142" customWidth="1"/>
    <col min="2315" max="2315" width="13.88671875" style="142" bestFit="1" customWidth="1"/>
    <col min="2316" max="2316" width="15.44140625" style="142" bestFit="1" customWidth="1"/>
    <col min="2317" max="2317" width="13.88671875" style="142" bestFit="1" customWidth="1"/>
    <col min="2318" max="2319" width="15.44140625" style="142" bestFit="1" customWidth="1"/>
    <col min="2320" max="2320" width="14.44140625" style="142" customWidth="1"/>
    <col min="2321" max="2321" width="13.88671875" style="142" bestFit="1" customWidth="1"/>
    <col min="2322" max="2322" width="16.88671875" style="142" bestFit="1" customWidth="1"/>
    <col min="2323" max="2560" width="11.5546875" style="142"/>
    <col min="2561" max="2561" width="23.88671875" style="142" bestFit="1" customWidth="1"/>
    <col min="2562" max="2562" width="16.109375" style="142" bestFit="1" customWidth="1"/>
    <col min="2563" max="2563" width="14.88671875" style="142" bestFit="1" customWidth="1"/>
    <col min="2564" max="2564" width="24.109375" style="142" customWidth="1"/>
    <col min="2565" max="2568" width="10.6640625" style="142" customWidth="1"/>
    <col min="2569" max="2569" width="13.88671875" style="142" bestFit="1" customWidth="1"/>
    <col min="2570" max="2570" width="10.6640625" style="142" customWidth="1"/>
    <col min="2571" max="2571" width="13.88671875" style="142" bestFit="1" customWidth="1"/>
    <col min="2572" max="2572" width="15.44140625" style="142" bestFit="1" customWidth="1"/>
    <col min="2573" max="2573" width="13.88671875" style="142" bestFit="1" customWidth="1"/>
    <col min="2574" max="2575" width="15.44140625" style="142" bestFit="1" customWidth="1"/>
    <col min="2576" max="2576" width="14.44140625" style="142" customWidth="1"/>
    <col min="2577" max="2577" width="13.88671875" style="142" bestFit="1" customWidth="1"/>
    <col min="2578" max="2578" width="16.88671875" style="142" bestFit="1" customWidth="1"/>
    <col min="2579" max="2816" width="11.5546875" style="142"/>
    <col min="2817" max="2817" width="23.88671875" style="142" bestFit="1" customWidth="1"/>
    <col min="2818" max="2818" width="16.109375" style="142" bestFit="1" customWidth="1"/>
    <col min="2819" max="2819" width="14.88671875" style="142" bestFit="1" customWidth="1"/>
    <col min="2820" max="2820" width="24.109375" style="142" customWidth="1"/>
    <col min="2821" max="2824" width="10.6640625" style="142" customWidth="1"/>
    <col min="2825" max="2825" width="13.88671875" style="142" bestFit="1" customWidth="1"/>
    <col min="2826" max="2826" width="10.6640625" style="142" customWidth="1"/>
    <col min="2827" max="2827" width="13.88671875" style="142" bestFit="1" customWidth="1"/>
    <col min="2828" max="2828" width="15.44140625" style="142" bestFit="1" customWidth="1"/>
    <col min="2829" max="2829" width="13.88671875" style="142" bestFit="1" customWidth="1"/>
    <col min="2830" max="2831" width="15.44140625" style="142" bestFit="1" customWidth="1"/>
    <col min="2832" max="2832" width="14.44140625" style="142" customWidth="1"/>
    <col min="2833" max="2833" width="13.88671875" style="142" bestFit="1" customWidth="1"/>
    <col min="2834" max="2834" width="16.88671875" style="142" bestFit="1" customWidth="1"/>
    <col min="2835" max="3072" width="11.5546875" style="142"/>
    <col min="3073" max="3073" width="23.88671875" style="142" bestFit="1" customWidth="1"/>
    <col min="3074" max="3074" width="16.109375" style="142" bestFit="1" customWidth="1"/>
    <col min="3075" max="3075" width="14.88671875" style="142" bestFit="1" customWidth="1"/>
    <col min="3076" max="3076" width="24.109375" style="142" customWidth="1"/>
    <col min="3077" max="3080" width="10.6640625" style="142" customWidth="1"/>
    <col min="3081" max="3081" width="13.88671875" style="142" bestFit="1" customWidth="1"/>
    <col min="3082" max="3082" width="10.6640625" style="142" customWidth="1"/>
    <col min="3083" max="3083" width="13.88671875" style="142" bestFit="1" customWidth="1"/>
    <col min="3084" max="3084" width="15.44140625" style="142" bestFit="1" customWidth="1"/>
    <col min="3085" max="3085" width="13.88671875" style="142" bestFit="1" customWidth="1"/>
    <col min="3086" max="3087" width="15.44140625" style="142" bestFit="1" customWidth="1"/>
    <col min="3088" max="3088" width="14.44140625" style="142" customWidth="1"/>
    <col min="3089" max="3089" width="13.88671875" style="142" bestFit="1" customWidth="1"/>
    <col min="3090" max="3090" width="16.88671875" style="142" bestFit="1" customWidth="1"/>
    <col min="3091" max="3328" width="11.5546875" style="142"/>
    <col min="3329" max="3329" width="23.88671875" style="142" bestFit="1" customWidth="1"/>
    <col min="3330" max="3330" width="16.109375" style="142" bestFit="1" customWidth="1"/>
    <col min="3331" max="3331" width="14.88671875" style="142" bestFit="1" customWidth="1"/>
    <col min="3332" max="3332" width="24.109375" style="142" customWidth="1"/>
    <col min="3333" max="3336" width="10.6640625" style="142" customWidth="1"/>
    <col min="3337" max="3337" width="13.88671875" style="142" bestFit="1" customWidth="1"/>
    <col min="3338" max="3338" width="10.6640625" style="142" customWidth="1"/>
    <col min="3339" max="3339" width="13.88671875" style="142" bestFit="1" customWidth="1"/>
    <col min="3340" max="3340" width="15.44140625" style="142" bestFit="1" customWidth="1"/>
    <col min="3341" max="3341" width="13.88671875" style="142" bestFit="1" customWidth="1"/>
    <col min="3342" max="3343" width="15.44140625" style="142" bestFit="1" customWidth="1"/>
    <col min="3344" max="3344" width="14.44140625" style="142" customWidth="1"/>
    <col min="3345" max="3345" width="13.88671875" style="142" bestFit="1" customWidth="1"/>
    <col min="3346" max="3346" width="16.88671875" style="142" bestFit="1" customWidth="1"/>
    <col min="3347" max="3584" width="11.5546875" style="142"/>
    <col min="3585" max="3585" width="23.88671875" style="142" bestFit="1" customWidth="1"/>
    <col min="3586" max="3586" width="16.109375" style="142" bestFit="1" customWidth="1"/>
    <col min="3587" max="3587" width="14.88671875" style="142" bestFit="1" customWidth="1"/>
    <col min="3588" max="3588" width="24.109375" style="142" customWidth="1"/>
    <col min="3589" max="3592" width="10.6640625" style="142" customWidth="1"/>
    <col min="3593" max="3593" width="13.88671875" style="142" bestFit="1" customWidth="1"/>
    <col min="3594" max="3594" width="10.6640625" style="142" customWidth="1"/>
    <col min="3595" max="3595" width="13.88671875" style="142" bestFit="1" customWidth="1"/>
    <col min="3596" max="3596" width="15.44140625" style="142" bestFit="1" customWidth="1"/>
    <col min="3597" max="3597" width="13.88671875" style="142" bestFit="1" customWidth="1"/>
    <col min="3598" max="3599" width="15.44140625" style="142" bestFit="1" customWidth="1"/>
    <col min="3600" max="3600" width="14.44140625" style="142" customWidth="1"/>
    <col min="3601" max="3601" width="13.88671875" style="142" bestFit="1" customWidth="1"/>
    <col min="3602" max="3602" width="16.88671875" style="142" bestFit="1" customWidth="1"/>
    <col min="3603" max="3840" width="11.5546875" style="142"/>
    <col min="3841" max="3841" width="23.88671875" style="142" bestFit="1" customWidth="1"/>
    <col min="3842" max="3842" width="16.109375" style="142" bestFit="1" customWidth="1"/>
    <col min="3843" max="3843" width="14.88671875" style="142" bestFit="1" customWidth="1"/>
    <col min="3844" max="3844" width="24.109375" style="142" customWidth="1"/>
    <col min="3845" max="3848" width="10.6640625" style="142" customWidth="1"/>
    <col min="3849" max="3849" width="13.88671875" style="142" bestFit="1" customWidth="1"/>
    <col min="3850" max="3850" width="10.6640625" style="142" customWidth="1"/>
    <col min="3851" max="3851" width="13.88671875" style="142" bestFit="1" customWidth="1"/>
    <col min="3852" max="3852" width="15.44140625" style="142" bestFit="1" customWidth="1"/>
    <col min="3853" max="3853" width="13.88671875" style="142" bestFit="1" customWidth="1"/>
    <col min="3854" max="3855" width="15.44140625" style="142" bestFit="1" customWidth="1"/>
    <col min="3856" max="3856" width="14.44140625" style="142" customWidth="1"/>
    <col min="3857" max="3857" width="13.88671875" style="142" bestFit="1" customWidth="1"/>
    <col min="3858" max="3858" width="16.88671875" style="142" bestFit="1" customWidth="1"/>
    <col min="3859" max="4096" width="11.5546875" style="142"/>
    <col min="4097" max="4097" width="23.88671875" style="142" bestFit="1" customWidth="1"/>
    <col min="4098" max="4098" width="16.109375" style="142" bestFit="1" customWidth="1"/>
    <col min="4099" max="4099" width="14.88671875" style="142" bestFit="1" customWidth="1"/>
    <col min="4100" max="4100" width="24.109375" style="142" customWidth="1"/>
    <col min="4101" max="4104" width="10.6640625" style="142" customWidth="1"/>
    <col min="4105" max="4105" width="13.88671875" style="142" bestFit="1" customWidth="1"/>
    <col min="4106" max="4106" width="10.6640625" style="142" customWidth="1"/>
    <col min="4107" max="4107" width="13.88671875" style="142" bestFit="1" customWidth="1"/>
    <col min="4108" max="4108" width="15.44140625" style="142" bestFit="1" customWidth="1"/>
    <col min="4109" max="4109" width="13.88671875" style="142" bestFit="1" customWidth="1"/>
    <col min="4110" max="4111" width="15.44140625" style="142" bestFit="1" customWidth="1"/>
    <col min="4112" max="4112" width="14.44140625" style="142" customWidth="1"/>
    <col min="4113" max="4113" width="13.88671875" style="142" bestFit="1" customWidth="1"/>
    <col min="4114" max="4114" width="16.88671875" style="142" bestFit="1" customWidth="1"/>
    <col min="4115" max="4352" width="11.5546875" style="142"/>
    <col min="4353" max="4353" width="23.88671875" style="142" bestFit="1" customWidth="1"/>
    <col min="4354" max="4354" width="16.109375" style="142" bestFit="1" customWidth="1"/>
    <col min="4355" max="4355" width="14.88671875" style="142" bestFit="1" customWidth="1"/>
    <col min="4356" max="4356" width="24.109375" style="142" customWidth="1"/>
    <col min="4357" max="4360" width="10.6640625" style="142" customWidth="1"/>
    <col min="4361" max="4361" width="13.88671875" style="142" bestFit="1" customWidth="1"/>
    <col min="4362" max="4362" width="10.6640625" style="142" customWidth="1"/>
    <col min="4363" max="4363" width="13.88671875" style="142" bestFit="1" customWidth="1"/>
    <col min="4364" max="4364" width="15.44140625" style="142" bestFit="1" customWidth="1"/>
    <col min="4365" max="4365" width="13.88671875" style="142" bestFit="1" customWidth="1"/>
    <col min="4366" max="4367" width="15.44140625" style="142" bestFit="1" customWidth="1"/>
    <col min="4368" max="4368" width="14.44140625" style="142" customWidth="1"/>
    <col min="4369" max="4369" width="13.88671875" style="142" bestFit="1" customWidth="1"/>
    <col min="4370" max="4370" width="16.88671875" style="142" bestFit="1" customWidth="1"/>
    <col min="4371" max="4608" width="11.5546875" style="142"/>
    <col min="4609" max="4609" width="23.88671875" style="142" bestFit="1" customWidth="1"/>
    <col min="4610" max="4610" width="16.109375" style="142" bestFit="1" customWidth="1"/>
    <col min="4611" max="4611" width="14.88671875" style="142" bestFit="1" customWidth="1"/>
    <col min="4612" max="4612" width="24.109375" style="142" customWidth="1"/>
    <col min="4613" max="4616" width="10.6640625" style="142" customWidth="1"/>
    <col min="4617" max="4617" width="13.88671875" style="142" bestFit="1" customWidth="1"/>
    <col min="4618" max="4618" width="10.6640625" style="142" customWidth="1"/>
    <col min="4619" max="4619" width="13.88671875" style="142" bestFit="1" customWidth="1"/>
    <col min="4620" max="4620" width="15.44140625" style="142" bestFit="1" customWidth="1"/>
    <col min="4621" max="4621" width="13.88671875" style="142" bestFit="1" customWidth="1"/>
    <col min="4622" max="4623" width="15.44140625" style="142" bestFit="1" customWidth="1"/>
    <col min="4624" max="4624" width="14.44140625" style="142" customWidth="1"/>
    <col min="4625" max="4625" width="13.88671875" style="142" bestFit="1" customWidth="1"/>
    <col min="4626" max="4626" width="16.88671875" style="142" bestFit="1" customWidth="1"/>
    <col min="4627" max="4864" width="11.5546875" style="142"/>
    <col min="4865" max="4865" width="23.88671875" style="142" bestFit="1" customWidth="1"/>
    <col min="4866" max="4866" width="16.109375" style="142" bestFit="1" customWidth="1"/>
    <col min="4867" max="4867" width="14.88671875" style="142" bestFit="1" customWidth="1"/>
    <col min="4868" max="4868" width="24.109375" style="142" customWidth="1"/>
    <col min="4869" max="4872" width="10.6640625" style="142" customWidth="1"/>
    <col min="4873" max="4873" width="13.88671875" style="142" bestFit="1" customWidth="1"/>
    <col min="4874" max="4874" width="10.6640625" style="142" customWidth="1"/>
    <col min="4875" max="4875" width="13.88671875" style="142" bestFit="1" customWidth="1"/>
    <col min="4876" max="4876" width="15.44140625" style="142" bestFit="1" customWidth="1"/>
    <col min="4877" max="4877" width="13.88671875" style="142" bestFit="1" customWidth="1"/>
    <col min="4878" max="4879" width="15.44140625" style="142" bestFit="1" customWidth="1"/>
    <col min="4880" max="4880" width="14.44140625" style="142" customWidth="1"/>
    <col min="4881" max="4881" width="13.88671875" style="142" bestFit="1" customWidth="1"/>
    <col min="4882" max="4882" width="16.88671875" style="142" bestFit="1" customWidth="1"/>
    <col min="4883" max="5120" width="11.5546875" style="142"/>
    <col min="5121" max="5121" width="23.88671875" style="142" bestFit="1" customWidth="1"/>
    <col min="5122" max="5122" width="16.109375" style="142" bestFit="1" customWidth="1"/>
    <col min="5123" max="5123" width="14.88671875" style="142" bestFit="1" customWidth="1"/>
    <col min="5124" max="5124" width="24.109375" style="142" customWidth="1"/>
    <col min="5125" max="5128" width="10.6640625" style="142" customWidth="1"/>
    <col min="5129" max="5129" width="13.88671875" style="142" bestFit="1" customWidth="1"/>
    <col min="5130" max="5130" width="10.6640625" style="142" customWidth="1"/>
    <col min="5131" max="5131" width="13.88671875" style="142" bestFit="1" customWidth="1"/>
    <col min="5132" max="5132" width="15.44140625" style="142" bestFit="1" customWidth="1"/>
    <col min="5133" max="5133" width="13.88671875" style="142" bestFit="1" customWidth="1"/>
    <col min="5134" max="5135" width="15.44140625" style="142" bestFit="1" customWidth="1"/>
    <col min="5136" max="5136" width="14.44140625" style="142" customWidth="1"/>
    <col min="5137" max="5137" width="13.88671875" style="142" bestFit="1" customWidth="1"/>
    <col min="5138" max="5138" width="16.88671875" style="142" bestFit="1" customWidth="1"/>
    <col min="5139" max="5376" width="11.5546875" style="142"/>
    <col min="5377" max="5377" width="23.88671875" style="142" bestFit="1" customWidth="1"/>
    <col min="5378" max="5378" width="16.109375" style="142" bestFit="1" customWidth="1"/>
    <col min="5379" max="5379" width="14.88671875" style="142" bestFit="1" customWidth="1"/>
    <col min="5380" max="5380" width="24.109375" style="142" customWidth="1"/>
    <col min="5381" max="5384" width="10.6640625" style="142" customWidth="1"/>
    <col min="5385" max="5385" width="13.88671875" style="142" bestFit="1" customWidth="1"/>
    <col min="5386" max="5386" width="10.6640625" style="142" customWidth="1"/>
    <col min="5387" max="5387" width="13.88671875" style="142" bestFit="1" customWidth="1"/>
    <col min="5388" max="5388" width="15.44140625" style="142" bestFit="1" customWidth="1"/>
    <col min="5389" max="5389" width="13.88671875" style="142" bestFit="1" customWidth="1"/>
    <col min="5390" max="5391" width="15.44140625" style="142" bestFit="1" customWidth="1"/>
    <col min="5392" max="5392" width="14.44140625" style="142" customWidth="1"/>
    <col min="5393" max="5393" width="13.88671875" style="142" bestFit="1" customWidth="1"/>
    <col min="5394" max="5394" width="16.88671875" style="142" bestFit="1" customWidth="1"/>
    <col min="5395" max="5632" width="11.5546875" style="142"/>
    <col min="5633" max="5633" width="23.88671875" style="142" bestFit="1" customWidth="1"/>
    <col min="5634" max="5634" width="16.109375" style="142" bestFit="1" customWidth="1"/>
    <col min="5635" max="5635" width="14.88671875" style="142" bestFit="1" customWidth="1"/>
    <col min="5636" max="5636" width="24.109375" style="142" customWidth="1"/>
    <col min="5637" max="5640" width="10.6640625" style="142" customWidth="1"/>
    <col min="5641" max="5641" width="13.88671875" style="142" bestFit="1" customWidth="1"/>
    <col min="5642" max="5642" width="10.6640625" style="142" customWidth="1"/>
    <col min="5643" max="5643" width="13.88671875" style="142" bestFit="1" customWidth="1"/>
    <col min="5644" max="5644" width="15.44140625" style="142" bestFit="1" customWidth="1"/>
    <col min="5645" max="5645" width="13.88671875" style="142" bestFit="1" customWidth="1"/>
    <col min="5646" max="5647" width="15.44140625" style="142" bestFit="1" customWidth="1"/>
    <col min="5648" max="5648" width="14.44140625" style="142" customWidth="1"/>
    <col min="5649" max="5649" width="13.88671875" style="142" bestFit="1" customWidth="1"/>
    <col min="5650" max="5650" width="16.88671875" style="142" bestFit="1" customWidth="1"/>
    <col min="5651" max="5888" width="11.5546875" style="142"/>
    <col min="5889" max="5889" width="23.88671875" style="142" bestFit="1" customWidth="1"/>
    <col min="5890" max="5890" width="16.109375" style="142" bestFit="1" customWidth="1"/>
    <col min="5891" max="5891" width="14.88671875" style="142" bestFit="1" customWidth="1"/>
    <col min="5892" max="5892" width="24.109375" style="142" customWidth="1"/>
    <col min="5893" max="5896" width="10.6640625" style="142" customWidth="1"/>
    <col min="5897" max="5897" width="13.88671875" style="142" bestFit="1" customWidth="1"/>
    <col min="5898" max="5898" width="10.6640625" style="142" customWidth="1"/>
    <col min="5899" max="5899" width="13.88671875" style="142" bestFit="1" customWidth="1"/>
    <col min="5900" max="5900" width="15.44140625" style="142" bestFit="1" customWidth="1"/>
    <col min="5901" max="5901" width="13.88671875" style="142" bestFit="1" customWidth="1"/>
    <col min="5902" max="5903" width="15.44140625" style="142" bestFit="1" customWidth="1"/>
    <col min="5904" max="5904" width="14.44140625" style="142" customWidth="1"/>
    <col min="5905" max="5905" width="13.88671875" style="142" bestFit="1" customWidth="1"/>
    <col min="5906" max="5906" width="16.88671875" style="142" bestFit="1" customWidth="1"/>
    <col min="5907" max="6144" width="11.5546875" style="142"/>
    <col min="6145" max="6145" width="23.88671875" style="142" bestFit="1" customWidth="1"/>
    <col min="6146" max="6146" width="16.109375" style="142" bestFit="1" customWidth="1"/>
    <col min="6147" max="6147" width="14.88671875" style="142" bestFit="1" customWidth="1"/>
    <col min="6148" max="6148" width="24.109375" style="142" customWidth="1"/>
    <col min="6149" max="6152" width="10.6640625" style="142" customWidth="1"/>
    <col min="6153" max="6153" width="13.88671875" style="142" bestFit="1" customWidth="1"/>
    <col min="6154" max="6154" width="10.6640625" style="142" customWidth="1"/>
    <col min="6155" max="6155" width="13.88671875" style="142" bestFit="1" customWidth="1"/>
    <col min="6156" max="6156" width="15.44140625" style="142" bestFit="1" customWidth="1"/>
    <col min="6157" max="6157" width="13.88671875" style="142" bestFit="1" customWidth="1"/>
    <col min="6158" max="6159" width="15.44140625" style="142" bestFit="1" customWidth="1"/>
    <col min="6160" max="6160" width="14.44140625" style="142" customWidth="1"/>
    <col min="6161" max="6161" width="13.88671875" style="142" bestFit="1" customWidth="1"/>
    <col min="6162" max="6162" width="16.88671875" style="142" bestFit="1" customWidth="1"/>
    <col min="6163" max="6400" width="11.5546875" style="142"/>
    <col min="6401" max="6401" width="23.88671875" style="142" bestFit="1" customWidth="1"/>
    <col min="6402" max="6402" width="16.109375" style="142" bestFit="1" customWidth="1"/>
    <col min="6403" max="6403" width="14.88671875" style="142" bestFit="1" customWidth="1"/>
    <col min="6404" max="6404" width="24.109375" style="142" customWidth="1"/>
    <col min="6405" max="6408" width="10.6640625" style="142" customWidth="1"/>
    <col min="6409" max="6409" width="13.88671875" style="142" bestFit="1" customWidth="1"/>
    <col min="6410" max="6410" width="10.6640625" style="142" customWidth="1"/>
    <col min="6411" max="6411" width="13.88671875" style="142" bestFit="1" customWidth="1"/>
    <col min="6412" max="6412" width="15.44140625" style="142" bestFit="1" customWidth="1"/>
    <col min="6413" max="6413" width="13.88671875" style="142" bestFit="1" customWidth="1"/>
    <col min="6414" max="6415" width="15.44140625" style="142" bestFit="1" customWidth="1"/>
    <col min="6416" max="6416" width="14.44140625" style="142" customWidth="1"/>
    <col min="6417" max="6417" width="13.88671875" style="142" bestFit="1" customWidth="1"/>
    <col min="6418" max="6418" width="16.88671875" style="142" bestFit="1" customWidth="1"/>
    <col min="6419" max="6656" width="11.5546875" style="142"/>
    <col min="6657" max="6657" width="23.88671875" style="142" bestFit="1" customWidth="1"/>
    <col min="6658" max="6658" width="16.109375" style="142" bestFit="1" customWidth="1"/>
    <col min="6659" max="6659" width="14.88671875" style="142" bestFit="1" customWidth="1"/>
    <col min="6660" max="6660" width="24.109375" style="142" customWidth="1"/>
    <col min="6661" max="6664" width="10.6640625" style="142" customWidth="1"/>
    <col min="6665" max="6665" width="13.88671875" style="142" bestFit="1" customWidth="1"/>
    <col min="6666" max="6666" width="10.6640625" style="142" customWidth="1"/>
    <col min="6667" max="6667" width="13.88671875" style="142" bestFit="1" customWidth="1"/>
    <col min="6668" max="6668" width="15.44140625" style="142" bestFit="1" customWidth="1"/>
    <col min="6669" max="6669" width="13.88671875" style="142" bestFit="1" customWidth="1"/>
    <col min="6670" max="6671" width="15.44140625" style="142" bestFit="1" customWidth="1"/>
    <col min="6672" max="6672" width="14.44140625" style="142" customWidth="1"/>
    <col min="6673" max="6673" width="13.88671875" style="142" bestFit="1" customWidth="1"/>
    <col min="6674" max="6674" width="16.88671875" style="142" bestFit="1" customWidth="1"/>
    <col min="6675" max="6912" width="11.5546875" style="142"/>
    <col min="6913" max="6913" width="23.88671875" style="142" bestFit="1" customWidth="1"/>
    <col min="6914" max="6914" width="16.109375" style="142" bestFit="1" customWidth="1"/>
    <col min="6915" max="6915" width="14.88671875" style="142" bestFit="1" customWidth="1"/>
    <col min="6916" max="6916" width="24.109375" style="142" customWidth="1"/>
    <col min="6917" max="6920" width="10.6640625" style="142" customWidth="1"/>
    <col min="6921" max="6921" width="13.88671875" style="142" bestFit="1" customWidth="1"/>
    <col min="6922" max="6922" width="10.6640625" style="142" customWidth="1"/>
    <col min="6923" max="6923" width="13.88671875" style="142" bestFit="1" customWidth="1"/>
    <col min="6924" max="6924" width="15.44140625" style="142" bestFit="1" customWidth="1"/>
    <col min="6925" max="6925" width="13.88671875" style="142" bestFit="1" customWidth="1"/>
    <col min="6926" max="6927" width="15.44140625" style="142" bestFit="1" customWidth="1"/>
    <col min="6928" max="6928" width="14.44140625" style="142" customWidth="1"/>
    <col min="6929" max="6929" width="13.88671875" style="142" bestFit="1" customWidth="1"/>
    <col min="6930" max="6930" width="16.88671875" style="142" bestFit="1" customWidth="1"/>
    <col min="6931" max="7168" width="11.5546875" style="142"/>
    <col min="7169" max="7169" width="23.88671875" style="142" bestFit="1" customWidth="1"/>
    <col min="7170" max="7170" width="16.109375" style="142" bestFit="1" customWidth="1"/>
    <col min="7171" max="7171" width="14.88671875" style="142" bestFit="1" customWidth="1"/>
    <col min="7172" max="7172" width="24.109375" style="142" customWidth="1"/>
    <col min="7173" max="7176" width="10.6640625" style="142" customWidth="1"/>
    <col min="7177" max="7177" width="13.88671875" style="142" bestFit="1" customWidth="1"/>
    <col min="7178" max="7178" width="10.6640625" style="142" customWidth="1"/>
    <col min="7179" max="7179" width="13.88671875" style="142" bestFit="1" customWidth="1"/>
    <col min="7180" max="7180" width="15.44140625" style="142" bestFit="1" customWidth="1"/>
    <col min="7181" max="7181" width="13.88671875" style="142" bestFit="1" customWidth="1"/>
    <col min="7182" max="7183" width="15.44140625" style="142" bestFit="1" customWidth="1"/>
    <col min="7184" max="7184" width="14.44140625" style="142" customWidth="1"/>
    <col min="7185" max="7185" width="13.88671875" style="142" bestFit="1" customWidth="1"/>
    <col min="7186" max="7186" width="16.88671875" style="142" bestFit="1" customWidth="1"/>
    <col min="7187" max="7424" width="11.5546875" style="142"/>
    <col min="7425" max="7425" width="23.88671875" style="142" bestFit="1" customWidth="1"/>
    <col min="7426" max="7426" width="16.109375" style="142" bestFit="1" customWidth="1"/>
    <col min="7427" max="7427" width="14.88671875" style="142" bestFit="1" customWidth="1"/>
    <col min="7428" max="7428" width="24.109375" style="142" customWidth="1"/>
    <col min="7429" max="7432" width="10.6640625" style="142" customWidth="1"/>
    <col min="7433" max="7433" width="13.88671875" style="142" bestFit="1" customWidth="1"/>
    <col min="7434" max="7434" width="10.6640625" style="142" customWidth="1"/>
    <col min="7435" max="7435" width="13.88671875" style="142" bestFit="1" customWidth="1"/>
    <col min="7436" max="7436" width="15.44140625" style="142" bestFit="1" customWidth="1"/>
    <col min="7437" max="7437" width="13.88671875" style="142" bestFit="1" customWidth="1"/>
    <col min="7438" max="7439" width="15.44140625" style="142" bestFit="1" customWidth="1"/>
    <col min="7440" max="7440" width="14.44140625" style="142" customWidth="1"/>
    <col min="7441" max="7441" width="13.88671875" style="142" bestFit="1" customWidth="1"/>
    <col min="7442" max="7442" width="16.88671875" style="142" bestFit="1" customWidth="1"/>
    <col min="7443" max="7680" width="11.5546875" style="142"/>
    <col min="7681" max="7681" width="23.88671875" style="142" bestFit="1" customWidth="1"/>
    <col min="7682" max="7682" width="16.109375" style="142" bestFit="1" customWidth="1"/>
    <col min="7683" max="7683" width="14.88671875" style="142" bestFit="1" customWidth="1"/>
    <col min="7684" max="7684" width="24.109375" style="142" customWidth="1"/>
    <col min="7685" max="7688" width="10.6640625" style="142" customWidth="1"/>
    <col min="7689" max="7689" width="13.88671875" style="142" bestFit="1" customWidth="1"/>
    <col min="7690" max="7690" width="10.6640625" style="142" customWidth="1"/>
    <col min="7691" max="7691" width="13.88671875" style="142" bestFit="1" customWidth="1"/>
    <col min="7692" max="7692" width="15.44140625" style="142" bestFit="1" customWidth="1"/>
    <col min="7693" max="7693" width="13.88671875" style="142" bestFit="1" customWidth="1"/>
    <col min="7694" max="7695" width="15.44140625" style="142" bestFit="1" customWidth="1"/>
    <col min="7696" max="7696" width="14.44140625" style="142" customWidth="1"/>
    <col min="7697" max="7697" width="13.88671875" style="142" bestFit="1" customWidth="1"/>
    <col min="7698" max="7698" width="16.88671875" style="142" bestFit="1" customWidth="1"/>
    <col min="7699" max="7936" width="11.5546875" style="142"/>
    <col min="7937" max="7937" width="23.88671875" style="142" bestFit="1" customWidth="1"/>
    <col min="7938" max="7938" width="16.109375" style="142" bestFit="1" customWidth="1"/>
    <col min="7939" max="7939" width="14.88671875" style="142" bestFit="1" customWidth="1"/>
    <col min="7940" max="7940" width="24.109375" style="142" customWidth="1"/>
    <col min="7941" max="7944" width="10.6640625" style="142" customWidth="1"/>
    <col min="7945" max="7945" width="13.88671875" style="142" bestFit="1" customWidth="1"/>
    <col min="7946" max="7946" width="10.6640625" style="142" customWidth="1"/>
    <col min="7947" max="7947" width="13.88671875" style="142" bestFit="1" customWidth="1"/>
    <col min="7948" max="7948" width="15.44140625" style="142" bestFit="1" customWidth="1"/>
    <col min="7949" max="7949" width="13.88671875" style="142" bestFit="1" customWidth="1"/>
    <col min="7950" max="7951" width="15.44140625" style="142" bestFit="1" customWidth="1"/>
    <col min="7952" max="7952" width="14.44140625" style="142" customWidth="1"/>
    <col min="7953" max="7953" width="13.88671875" style="142" bestFit="1" customWidth="1"/>
    <col min="7954" max="7954" width="16.88671875" style="142" bestFit="1" customWidth="1"/>
    <col min="7955" max="8192" width="11.5546875" style="142"/>
    <col min="8193" max="8193" width="23.88671875" style="142" bestFit="1" customWidth="1"/>
    <col min="8194" max="8194" width="16.109375" style="142" bestFit="1" customWidth="1"/>
    <col min="8195" max="8195" width="14.88671875" style="142" bestFit="1" customWidth="1"/>
    <col min="8196" max="8196" width="24.109375" style="142" customWidth="1"/>
    <col min="8197" max="8200" width="10.6640625" style="142" customWidth="1"/>
    <col min="8201" max="8201" width="13.88671875" style="142" bestFit="1" customWidth="1"/>
    <col min="8202" max="8202" width="10.6640625" style="142" customWidth="1"/>
    <col min="8203" max="8203" width="13.88671875" style="142" bestFit="1" customWidth="1"/>
    <col min="8204" max="8204" width="15.44140625" style="142" bestFit="1" customWidth="1"/>
    <col min="8205" max="8205" width="13.88671875" style="142" bestFit="1" customWidth="1"/>
    <col min="8206" max="8207" width="15.44140625" style="142" bestFit="1" customWidth="1"/>
    <col min="8208" max="8208" width="14.44140625" style="142" customWidth="1"/>
    <col min="8209" max="8209" width="13.88671875" style="142" bestFit="1" customWidth="1"/>
    <col min="8210" max="8210" width="16.88671875" style="142" bestFit="1" customWidth="1"/>
    <col min="8211" max="8448" width="11.5546875" style="142"/>
    <col min="8449" max="8449" width="23.88671875" style="142" bestFit="1" customWidth="1"/>
    <col min="8450" max="8450" width="16.109375" style="142" bestFit="1" customWidth="1"/>
    <col min="8451" max="8451" width="14.88671875" style="142" bestFit="1" customWidth="1"/>
    <col min="8452" max="8452" width="24.109375" style="142" customWidth="1"/>
    <col min="8453" max="8456" width="10.6640625" style="142" customWidth="1"/>
    <col min="8457" max="8457" width="13.88671875" style="142" bestFit="1" customWidth="1"/>
    <col min="8458" max="8458" width="10.6640625" style="142" customWidth="1"/>
    <col min="8459" max="8459" width="13.88671875" style="142" bestFit="1" customWidth="1"/>
    <col min="8460" max="8460" width="15.44140625" style="142" bestFit="1" customWidth="1"/>
    <col min="8461" max="8461" width="13.88671875" style="142" bestFit="1" customWidth="1"/>
    <col min="8462" max="8463" width="15.44140625" style="142" bestFit="1" customWidth="1"/>
    <col min="8464" max="8464" width="14.44140625" style="142" customWidth="1"/>
    <col min="8465" max="8465" width="13.88671875" style="142" bestFit="1" customWidth="1"/>
    <col min="8466" max="8466" width="16.88671875" style="142" bestFit="1" customWidth="1"/>
    <col min="8467" max="8704" width="11.5546875" style="142"/>
    <col min="8705" max="8705" width="23.88671875" style="142" bestFit="1" customWidth="1"/>
    <col min="8706" max="8706" width="16.109375" style="142" bestFit="1" customWidth="1"/>
    <col min="8707" max="8707" width="14.88671875" style="142" bestFit="1" customWidth="1"/>
    <col min="8708" max="8708" width="24.109375" style="142" customWidth="1"/>
    <col min="8709" max="8712" width="10.6640625" style="142" customWidth="1"/>
    <col min="8713" max="8713" width="13.88671875" style="142" bestFit="1" customWidth="1"/>
    <col min="8714" max="8714" width="10.6640625" style="142" customWidth="1"/>
    <col min="8715" max="8715" width="13.88671875" style="142" bestFit="1" customWidth="1"/>
    <col min="8716" max="8716" width="15.44140625" style="142" bestFit="1" customWidth="1"/>
    <col min="8717" max="8717" width="13.88671875" style="142" bestFit="1" customWidth="1"/>
    <col min="8718" max="8719" width="15.44140625" style="142" bestFit="1" customWidth="1"/>
    <col min="8720" max="8720" width="14.44140625" style="142" customWidth="1"/>
    <col min="8721" max="8721" width="13.88671875" style="142" bestFit="1" customWidth="1"/>
    <col min="8722" max="8722" width="16.88671875" style="142" bestFit="1" customWidth="1"/>
    <col min="8723" max="8960" width="11.5546875" style="142"/>
    <col min="8961" max="8961" width="23.88671875" style="142" bestFit="1" customWidth="1"/>
    <col min="8962" max="8962" width="16.109375" style="142" bestFit="1" customWidth="1"/>
    <col min="8963" max="8963" width="14.88671875" style="142" bestFit="1" customWidth="1"/>
    <col min="8964" max="8964" width="24.109375" style="142" customWidth="1"/>
    <col min="8965" max="8968" width="10.6640625" style="142" customWidth="1"/>
    <col min="8969" max="8969" width="13.88671875" style="142" bestFit="1" customWidth="1"/>
    <col min="8970" max="8970" width="10.6640625" style="142" customWidth="1"/>
    <col min="8971" max="8971" width="13.88671875" style="142" bestFit="1" customWidth="1"/>
    <col min="8972" max="8972" width="15.44140625" style="142" bestFit="1" customWidth="1"/>
    <col min="8973" max="8973" width="13.88671875" style="142" bestFit="1" customWidth="1"/>
    <col min="8974" max="8975" width="15.44140625" style="142" bestFit="1" customWidth="1"/>
    <col min="8976" max="8976" width="14.44140625" style="142" customWidth="1"/>
    <col min="8977" max="8977" width="13.88671875" style="142" bestFit="1" customWidth="1"/>
    <col min="8978" max="8978" width="16.88671875" style="142" bestFit="1" customWidth="1"/>
    <col min="8979" max="9216" width="11.5546875" style="142"/>
    <col min="9217" max="9217" width="23.88671875" style="142" bestFit="1" customWidth="1"/>
    <col min="9218" max="9218" width="16.109375" style="142" bestFit="1" customWidth="1"/>
    <col min="9219" max="9219" width="14.88671875" style="142" bestFit="1" customWidth="1"/>
    <col min="9220" max="9220" width="24.109375" style="142" customWidth="1"/>
    <col min="9221" max="9224" width="10.6640625" style="142" customWidth="1"/>
    <col min="9225" max="9225" width="13.88671875" style="142" bestFit="1" customWidth="1"/>
    <col min="9226" max="9226" width="10.6640625" style="142" customWidth="1"/>
    <col min="9227" max="9227" width="13.88671875" style="142" bestFit="1" customWidth="1"/>
    <col min="9228" max="9228" width="15.44140625" style="142" bestFit="1" customWidth="1"/>
    <col min="9229" max="9229" width="13.88671875" style="142" bestFit="1" customWidth="1"/>
    <col min="9230" max="9231" width="15.44140625" style="142" bestFit="1" customWidth="1"/>
    <col min="9232" max="9232" width="14.44140625" style="142" customWidth="1"/>
    <col min="9233" max="9233" width="13.88671875" style="142" bestFit="1" customWidth="1"/>
    <col min="9234" max="9234" width="16.88671875" style="142" bestFit="1" customWidth="1"/>
    <col min="9235" max="9472" width="11.5546875" style="142"/>
    <col min="9473" max="9473" width="23.88671875" style="142" bestFit="1" customWidth="1"/>
    <col min="9474" max="9474" width="16.109375" style="142" bestFit="1" customWidth="1"/>
    <col min="9475" max="9475" width="14.88671875" style="142" bestFit="1" customWidth="1"/>
    <col min="9476" max="9476" width="24.109375" style="142" customWidth="1"/>
    <col min="9477" max="9480" width="10.6640625" style="142" customWidth="1"/>
    <col min="9481" max="9481" width="13.88671875" style="142" bestFit="1" customWidth="1"/>
    <col min="9482" max="9482" width="10.6640625" style="142" customWidth="1"/>
    <col min="9483" max="9483" width="13.88671875" style="142" bestFit="1" customWidth="1"/>
    <col min="9484" max="9484" width="15.44140625" style="142" bestFit="1" customWidth="1"/>
    <col min="9485" max="9485" width="13.88671875" style="142" bestFit="1" customWidth="1"/>
    <col min="9486" max="9487" width="15.44140625" style="142" bestFit="1" customWidth="1"/>
    <col min="9488" max="9488" width="14.44140625" style="142" customWidth="1"/>
    <col min="9489" max="9489" width="13.88671875" style="142" bestFit="1" customWidth="1"/>
    <col min="9490" max="9490" width="16.88671875" style="142" bestFit="1" customWidth="1"/>
    <col min="9491" max="9728" width="11.5546875" style="142"/>
    <col min="9729" max="9729" width="23.88671875" style="142" bestFit="1" customWidth="1"/>
    <col min="9730" max="9730" width="16.109375" style="142" bestFit="1" customWidth="1"/>
    <col min="9731" max="9731" width="14.88671875" style="142" bestFit="1" customWidth="1"/>
    <col min="9732" max="9732" width="24.109375" style="142" customWidth="1"/>
    <col min="9733" max="9736" width="10.6640625" style="142" customWidth="1"/>
    <col min="9737" max="9737" width="13.88671875" style="142" bestFit="1" customWidth="1"/>
    <col min="9738" max="9738" width="10.6640625" style="142" customWidth="1"/>
    <col min="9739" max="9739" width="13.88671875" style="142" bestFit="1" customWidth="1"/>
    <col min="9740" max="9740" width="15.44140625" style="142" bestFit="1" customWidth="1"/>
    <col min="9741" max="9741" width="13.88671875" style="142" bestFit="1" customWidth="1"/>
    <col min="9742" max="9743" width="15.44140625" style="142" bestFit="1" customWidth="1"/>
    <col min="9744" max="9744" width="14.44140625" style="142" customWidth="1"/>
    <col min="9745" max="9745" width="13.88671875" style="142" bestFit="1" customWidth="1"/>
    <col min="9746" max="9746" width="16.88671875" style="142" bestFit="1" customWidth="1"/>
    <col min="9747" max="9984" width="11.5546875" style="142"/>
    <col min="9985" max="9985" width="23.88671875" style="142" bestFit="1" customWidth="1"/>
    <col min="9986" max="9986" width="16.109375" style="142" bestFit="1" customWidth="1"/>
    <col min="9987" max="9987" width="14.88671875" style="142" bestFit="1" customWidth="1"/>
    <col min="9988" max="9988" width="24.109375" style="142" customWidth="1"/>
    <col min="9989" max="9992" width="10.6640625" style="142" customWidth="1"/>
    <col min="9993" max="9993" width="13.88671875" style="142" bestFit="1" customWidth="1"/>
    <col min="9994" max="9994" width="10.6640625" style="142" customWidth="1"/>
    <col min="9995" max="9995" width="13.88671875" style="142" bestFit="1" customWidth="1"/>
    <col min="9996" max="9996" width="15.44140625" style="142" bestFit="1" customWidth="1"/>
    <col min="9997" max="9997" width="13.88671875" style="142" bestFit="1" customWidth="1"/>
    <col min="9998" max="9999" width="15.44140625" style="142" bestFit="1" customWidth="1"/>
    <col min="10000" max="10000" width="14.44140625" style="142" customWidth="1"/>
    <col min="10001" max="10001" width="13.88671875" style="142" bestFit="1" customWidth="1"/>
    <col min="10002" max="10002" width="16.88671875" style="142" bestFit="1" customWidth="1"/>
    <col min="10003" max="10240" width="11.5546875" style="142"/>
    <col min="10241" max="10241" width="23.88671875" style="142" bestFit="1" customWidth="1"/>
    <col min="10242" max="10242" width="16.109375" style="142" bestFit="1" customWidth="1"/>
    <col min="10243" max="10243" width="14.88671875" style="142" bestFit="1" customWidth="1"/>
    <col min="10244" max="10244" width="24.109375" style="142" customWidth="1"/>
    <col min="10245" max="10248" width="10.6640625" style="142" customWidth="1"/>
    <col min="10249" max="10249" width="13.88671875" style="142" bestFit="1" customWidth="1"/>
    <col min="10250" max="10250" width="10.6640625" style="142" customWidth="1"/>
    <col min="10251" max="10251" width="13.88671875" style="142" bestFit="1" customWidth="1"/>
    <col min="10252" max="10252" width="15.44140625" style="142" bestFit="1" customWidth="1"/>
    <col min="10253" max="10253" width="13.88671875" style="142" bestFit="1" customWidth="1"/>
    <col min="10254" max="10255" width="15.44140625" style="142" bestFit="1" customWidth="1"/>
    <col min="10256" max="10256" width="14.44140625" style="142" customWidth="1"/>
    <col min="10257" max="10257" width="13.88671875" style="142" bestFit="1" customWidth="1"/>
    <col min="10258" max="10258" width="16.88671875" style="142" bestFit="1" customWidth="1"/>
    <col min="10259" max="10496" width="11.5546875" style="142"/>
    <col min="10497" max="10497" width="23.88671875" style="142" bestFit="1" customWidth="1"/>
    <col min="10498" max="10498" width="16.109375" style="142" bestFit="1" customWidth="1"/>
    <col min="10499" max="10499" width="14.88671875" style="142" bestFit="1" customWidth="1"/>
    <col min="10500" max="10500" width="24.109375" style="142" customWidth="1"/>
    <col min="10501" max="10504" width="10.6640625" style="142" customWidth="1"/>
    <col min="10505" max="10505" width="13.88671875" style="142" bestFit="1" customWidth="1"/>
    <col min="10506" max="10506" width="10.6640625" style="142" customWidth="1"/>
    <col min="10507" max="10507" width="13.88671875" style="142" bestFit="1" customWidth="1"/>
    <col min="10508" max="10508" width="15.44140625" style="142" bestFit="1" customWidth="1"/>
    <col min="10509" max="10509" width="13.88671875" style="142" bestFit="1" customWidth="1"/>
    <col min="10510" max="10511" width="15.44140625" style="142" bestFit="1" customWidth="1"/>
    <col min="10512" max="10512" width="14.44140625" style="142" customWidth="1"/>
    <col min="10513" max="10513" width="13.88671875" style="142" bestFit="1" customWidth="1"/>
    <col min="10514" max="10514" width="16.88671875" style="142" bestFit="1" customWidth="1"/>
    <col min="10515" max="10752" width="11.5546875" style="142"/>
    <col min="10753" max="10753" width="23.88671875" style="142" bestFit="1" customWidth="1"/>
    <col min="10754" max="10754" width="16.109375" style="142" bestFit="1" customWidth="1"/>
    <col min="10755" max="10755" width="14.88671875" style="142" bestFit="1" customWidth="1"/>
    <col min="10756" max="10756" width="24.109375" style="142" customWidth="1"/>
    <col min="10757" max="10760" width="10.6640625" style="142" customWidth="1"/>
    <col min="10761" max="10761" width="13.88671875" style="142" bestFit="1" customWidth="1"/>
    <col min="10762" max="10762" width="10.6640625" style="142" customWidth="1"/>
    <col min="10763" max="10763" width="13.88671875" style="142" bestFit="1" customWidth="1"/>
    <col min="10764" max="10764" width="15.44140625" style="142" bestFit="1" customWidth="1"/>
    <col min="10765" max="10765" width="13.88671875" style="142" bestFit="1" customWidth="1"/>
    <col min="10766" max="10767" width="15.44140625" style="142" bestFit="1" customWidth="1"/>
    <col min="10768" max="10768" width="14.44140625" style="142" customWidth="1"/>
    <col min="10769" max="10769" width="13.88671875" style="142" bestFit="1" customWidth="1"/>
    <col min="10770" max="10770" width="16.88671875" style="142" bestFit="1" customWidth="1"/>
    <col min="10771" max="11008" width="11.5546875" style="142"/>
    <col min="11009" max="11009" width="23.88671875" style="142" bestFit="1" customWidth="1"/>
    <col min="11010" max="11010" width="16.109375" style="142" bestFit="1" customWidth="1"/>
    <col min="11011" max="11011" width="14.88671875" style="142" bestFit="1" customWidth="1"/>
    <col min="11012" max="11012" width="24.109375" style="142" customWidth="1"/>
    <col min="11013" max="11016" width="10.6640625" style="142" customWidth="1"/>
    <col min="11017" max="11017" width="13.88671875" style="142" bestFit="1" customWidth="1"/>
    <col min="11018" max="11018" width="10.6640625" style="142" customWidth="1"/>
    <col min="11019" max="11019" width="13.88671875" style="142" bestFit="1" customWidth="1"/>
    <col min="11020" max="11020" width="15.44140625" style="142" bestFit="1" customWidth="1"/>
    <col min="11021" max="11021" width="13.88671875" style="142" bestFit="1" customWidth="1"/>
    <col min="11022" max="11023" width="15.44140625" style="142" bestFit="1" customWidth="1"/>
    <col min="11024" max="11024" width="14.44140625" style="142" customWidth="1"/>
    <col min="11025" max="11025" width="13.88671875" style="142" bestFit="1" customWidth="1"/>
    <col min="11026" max="11026" width="16.88671875" style="142" bestFit="1" customWidth="1"/>
    <col min="11027" max="11264" width="11.5546875" style="142"/>
    <col min="11265" max="11265" width="23.88671875" style="142" bestFit="1" customWidth="1"/>
    <col min="11266" max="11266" width="16.109375" style="142" bestFit="1" customWidth="1"/>
    <col min="11267" max="11267" width="14.88671875" style="142" bestFit="1" customWidth="1"/>
    <col min="11268" max="11268" width="24.109375" style="142" customWidth="1"/>
    <col min="11269" max="11272" width="10.6640625" style="142" customWidth="1"/>
    <col min="11273" max="11273" width="13.88671875" style="142" bestFit="1" customWidth="1"/>
    <col min="11274" max="11274" width="10.6640625" style="142" customWidth="1"/>
    <col min="11275" max="11275" width="13.88671875" style="142" bestFit="1" customWidth="1"/>
    <col min="11276" max="11276" width="15.44140625" style="142" bestFit="1" customWidth="1"/>
    <col min="11277" max="11277" width="13.88671875" style="142" bestFit="1" customWidth="1"/>
    <col min="11278" max="11279" width="15.44140625" style="142" bestFit="1" customWidth="1"/>
    <col min="11280" max="11280" width="14.44140625" style="142" customWidth="1"/>
    <col min="11281" max="11281" width="13.88671875" style="142" bestFit="1" customWidth="1"/>
    <col min="11282" max="11282" width="16.88671875" style="142" bestFit="1" customWidth="1"/>
    <col min="11283" max="11520" width="11.5546875" style="142"/>
    <col min="11521" max="11521" width="23.88671875" style="142" bestFit="1" customWidth="1"/>
    <col min="11522" max="11522" width="16.109375" style="142" bestFit="1" customWidth="1"/>
    <col min="11523" max="11523" width="14.88671875" style="142" bestFit="1" customWidth="1"/>
    <col min="11524" max="11524" width="24.109375" style="142" customWidth="1"/>
    <col min="11525" max="11528" width="10.6640625" style="142" customWidth="1"/>
    <col min="11529" max="11529" width="13.88671875" style="142" bestFit="1" customWidth="1"/>
    <col min="11530" max="11530" width="10.6640625" style="142" customWidth="1"/>
    <col min="11531" max="11531" width="13.88671875" style="142" bestFit="1" customWidth="1"/>
    <col min="11532" max="11532" width="15.44140625" style="142" bestFit="1" customWidth="1"/>
    <col min="11533" max="11533" width="13.88671875" style="142" bestFit="1" customWidth="1"/>
    <col min="11534" max="11535" width="15.44140625" style="142" bestFit="1" customWidth="1"/>
    <col min="11536" max="11536" width="14.44140625" style="142" customWidth="1"/>
    <col min="11537" max="11537" width="13.88671875" style="142" bestFit="1" customWidth="1"/>
    <col min="11538" max="11538" width="16.88671875" style="142" bestFit="1" customWidth="1"/>
    <col min="11539" max="11776" width="11.5546875" style="142"/>
    <col min="11777" max="11777" width="23.88671875" style="142" bestFit="1" customWidth="1"/>
    <col min="11778" max="11778" width="16.109375" style="142" bestFit="1" customWidth="1"/>
    <col min="11779" max="11779" width="14.88671875" style="142" bestFit="1" customWidth="1"/>
    <col min="11780" max="11780" width="24.109375" style="142" customWidth="1"/>
    <col min="11781" max="11784" width="10.6640625" style="142" customWidth="1"/>
    <col min="11785" max="11785" width="13.88671875" style="142" bestFit="1" customWidth="1"/>
    <col min="11786" max="11786" width="10.6640625" style="142" customWidth="1"/>
    <col min="11787" max="11787" width="13.88671875" style="142" bestFit="1" customWidth="1"/>
    <col min="11788" max="11788" width="15.44140625" style="142" bestFit="1" customWidth="1"/>
    <col min="11789" max="11789" width="13.88671875" style="142" bestFit="1" customWidth="1"/>
    <col min="11790" max="11791" width="15.44140625" style="142" bestFit="1" customWidth="1"/>
    <col min="11792" max="11792" width="14.44140625" style="142" customWidth="1"/>
    <col min="11793" max="11793" width="13.88671875" style="142" bestFit="1" customWidth="1"/>
    <col min="11794" max="11794" width="16.88671875" style="142" bestFit="1" customWidth="1"/>
    <col min="11795" max="12032" width="11.5546875" style="142"/>
    <col min="12033" max="12033" width="23.88671875" style="142" bestFit="1" customWidth="1"/>
    <col min="12034" max="12034" width="16.109375" style="142" bestFit="1" customWidth="1"/>
    <col min="12035" max="12035" width="14.88671875" style="142" bestFit="1" customWidth="1"/>
    <col min="12036" max="12036" width="24.109375" style="142" customWidth="1"/>
    <col min="12037" max="12040" width="10.6640625" style="142" customWidth="1"/>
    <col min="12041" max="12041" width="13.88671875" style="142" bestFit="1" customWidth="1"/>
    <col min="12042" max="12042" width="10.6640625" style="142" customWidth="1"/>
    <col min="12043" max="12043" width="13.88671875" style="142" bestFit="1" customWidth="1"/>
    <col min="12044" max="12044" width="15.44140625" style="142" bestFit="1" customWidth="1"/>
    <col min="12045" max="12045" width="13.88671875" style="142" bestFit="1" customWidth="1"/>
    <col min="12046" max="12047" width="15.44140625" style="142" bestFit="1" customWidth="1"/>
    <col min="12048" max="12048" width="14.44140625" style="142" customWidth="1"/>
    <col min="12049" max="12049" width="13.88671875" style="142" bestFit="1" customWidth="1"/>
    <col min="12050" max="12050" width="16.88671875" style="142" bestFit="1" customWidth="1"/>
    <col min="12051" max="12288" width="11.5546875" style="142"/>
    <col min="12289" max="12289" width="23.88671875" style="142" bestFit="1" customWidth="1"/>
    <col min="12290" max="12290" width="16.109375" style="142" bestFit="1" customWidth="1"/>
    <col min="12291" max="12291" width="14.88671875" style="142" bestFit="1" customWidth="1"/>
    <col min="12292" max="12292" width="24.109375" style="142" customWidth="1"/>
    <col min="12293" max="12296" width="10.6640625" style="142" customWidth="1"/>
    <col min="12297" max="12297" width="13.88671875" style="142" bestFit="1" customWidth="1"/>
    <col min="12298" max="12298" width="10.6640625" style="142" customWidth="1"/>
    <col min="12299" max="12299" width="13.88671875" style="142" bestFit="1" customWidth="1"/>
    <col min="12300" max="12300" width="15.44140625" style="142" bestFit="1" customWidth="1"/>
    <col min="12301" max="12301" width="13.88671875" style="142" bestFit="1" customWidth="1"/>
    <col min="12302" max="12303" width="15.44140625" style="142" bestFit="1" customWidth="1"/>
    <col min="12304" max="12304" width="14.44140625" style="142" customWidth="1"/>
    <col min="12305" max="12305" width="13.88671875" style="142" bestFit="1" customWidth="1"/>
    <col min="12306" max="12306" width="16.88671875" style="142" bestFit="1" customWidth="1"/>
    <col min="12307" max="12544" width="11.5546875" style="142"/>
    <col min="12545" max="12545" width="23.88671875" style="142" bestFit="1" customWidth="1"/>
    <col min="12546" max="12546" width="16.109375" style="142" bestFit="1" customWidth="1"/>
    <col min="12547" max="12547" width="14.88671875" style="142" bestFit="1" customWidth="1"/>
    <col min="12548" max="12548" width="24.109375" style="142" customWidth="1"/>
    <col min="12549" max="12552" width="10.6640625" style="142" customWidth="1"/>
    <col min="12553" max="12553" width="13.88671875" style="142" bestFit="1" customWidth="1"/>
    <col min="12554" max="12554" width="10.6640625" style="142" customWidth="1"/>
    <col min="12555" max="12555" width="13.88671875" style="142" bestFit="1" customWidth="1"/>
    <col min="12556" max="12556" width="15.44140625" style="142" bestFit="1" customWidth="1"/>
    <col min="12557" max="12557" width="13.88671875" style="142" bestFit="1" customWidth="1"/>
    <col min="12558" max="12559" width="15.44140625" style="142" bestFit="1" customWidth="1"/>
    <col min="12560" max="12560" width="14.44140625" style="142" customWidth="1"/>
    <col min="12561" max="12561" width="13.88671875" style="142" bestFit="1" customWidth="1"/>
    <col min="12562" max="12562" width="16.88671875" style="142" bestFit="1" customWidth="1"/>
    <col min="12563" max="12800" width="11.5546875" style="142"/>
    <col min="12801" max="12801" width="23.88671875" style="142" bestFit="1" customWidth="1"/>
    <col min="12802" max="12802" width="16.109375" style="142" bestFit="1" customWidth="1"/>
    <col min="12803" max="12803" width="14.88671875" style="142" bestFit="1" customWidth="1"/>
    <col min="12804" max="12804" width="24.109375" style="142" customWidth="1"/>
    <col min="12805" max="12808" width="10.6640625" style="142" customWidth="1"/>
    <col min="12809" max="12809" width="13.88671875" style="142" bestFit="1" customWidth="1"/>
    <col min="12810" max="12810" width="10.6640625" style="142" customWidth="1"/>
    <col min="12811" max="12811" width="13.88671875" style="142" bestFit="1" customWidth="1"/>
    <col min="12812" max="12812" width="15.44140625" style="142" bestFit="1" customWidth="1"/>
    <col min="12813" max="12813" width="13.88671875" style="142" bestFit="1" customWidth="1"/>
    <col min="12814" max="12815" width="15.44140625" style="142" bestFit="1" customWidth="1"/>
    <col min="12816" max="12816" width="14.44140625" style="142" customWidth="1"/>
    <col min="12817" max="12817" width="13.88671875" style="142" bestFit="1" customWidth="1"/>
    <col min="12818" max="12818" width="16.88671875" style="142" bestFit="1" customWidth="1"/>
    <col min="12819" max="13056" width="11.5546875" style="142"/>
    <col min="13057" max="13057" width="23.88671875" style="142" bestFit="1" customWidth="1"/>
    <col min="13058" max="13058" width="16.109375" style="142" bestFit="1" customWidth="1"/>
    <col min="13059" max="13059" width="14.88671875" style="142" bestFit="1" customWidth="1"/>
    <col min="13060" max="13060" width="24.109375" style="142" customWidth="1"/>
    <col min="13061" max="13064" width="10.6640625" style="142" customWidth="1"/>
    <col min="13065" max="13065" width="13.88671875" style="142" bestFit="1" customWidth="1"/>
    <col min="13066" max="13066" width="10.6640625" style="142" customWidth="1"/>
    <col min="13067" max="13067" width="13.88671875" style="142" bestFit="1" customWidth="1"/>
    <col min="13068" max="13068" width="15.44140625" style="142" bestFit="1" customWidth="1"/>
    <col min="13069" max="13069" width="13.88671875" style="142" bestFit="1" customWidth="1"/>
    <col min="13070" max="13071" width="15.44140625" style="142" bestFit="1" customWidth="1"/>
    <col min="13072" max="13072" width="14.44140625" style="142" customWidth="1"/>
    <col min="13073" max="13073" width="13.88671875" style="142" bestFit="1" customWidth="1"/>
    <col min="13074" max="13074" width="16.88671875" style="142" bestFit="1" customWidth="1"/>
    <col min="13075" max="13312" width="11.5546875" style="142"/>
    <col min="13313" max="13313" width="23.88671875" style="142" bestFit="1" customWidth="1"/>
    <col min="13314" max="13314" width="16.109375" style="142" bestFit="1" customWidth="1"/>
    <col min="13315" max="13315" width="14.88671875" style="142" bestFit="1" customWidth="1"/>
    <col min="13316" max="13316" width="24.109375" style="142" customWidth="1"/>
    <col min="13317" max="13320" width="10.6640625" style="142" customWidth="1"/>
    <col min="13321" max="13321" width="13.88671875" style="142" bestFit="1" customWidth="1"/>
    <col min="13322" max="13322" width="10.6640625" style="142" customWidth="1"/>
    <col min="13323" max="13323" width="13.88671875" style="142" bestFit="1" customWidth="1"/>
    <col min="13324" max="13324" width="15.44140625" style="142" bestFit="1" customWidth="1"/>
    <col min="13325" max="13325" width="13.88671875" style="142" bestFit="1" customWidth="1"/>
    <col min="13326" max="13327" width="15.44140625" style="142" bestFit="1" customWidth="1"/>
    <col min="13328" max="13328" width="14.44140625" style="142" customWidth="1"/>
    <col min="13329" max="13329" width="13.88671875" style="142" bestFit="1" customWidth="1"/>
    <col min="13330" max="13330" width="16.88671875" style="142" bestFit="1" customWidth="1"/>
    <col min="13331" max="13568" width="11.5546875" style="142"/>
    <col min="13569" max="13569" width="23.88671875" style="142" bestFit="1" customWidth="1"/>
    <col min="13570" max="13570" width="16.109375" style="142" bestFit="1" customWidth="1"/>
    <col min="13571" max="13571" width="14.88671875" style="142" bestFit="1" customWidth="1"/>
    <col min="13572" max="13572" width="24.109375" style="142" customWidth="1"/>
    <col min="13573" max="13576" width="10.6640625" style="142" customWidth="1"/>
    <col min="13577" max="13577" width="13.88671875" style="142" bestFit="1" customWidth="1"/>
    <col min="13578" max="13578" width="10.6640625" style="142" customWidth="1"/>
    <col min="13579" max="13579" width="13.88671875" style="142" bestFit="1" customWidth="1"/>
    <col min="13580" max="13580" width="15.44140625" style="142" bestFit="1" customWidth="1"/>
    <col min="13581" max="13581" width="13.88671875" style="142" bestFit="1" customWidth="1"/>
    <col min="13582" max="13583" width="15.44140625" style="142" bestFit="1" customWidth="1"/>
    <col min="13584" max="13584" width="14.44140625" style="142" customWidth="1"/>
    <col min="13585" max="13585" width="13.88671875" style="142" bestFit="1" customWidth="1"/>
    <col min="13586" max="13586" width="16.88671875" style="142" bestFit="1" customWidth="1"/>
    <col min="13587" max="13824" width="11.5546875" style="142"/>
    <col min="13825" max="13825" width="23.88671875" style="142" bestFit="1" customWidth="1"/>
    <col min="13826" max="13826" width="16.109375" style="142" bestFit="1" customWidth="1"/>
    <col min="13827" max="13827" width="14.88671875" style="142" bestFit="1" customWidth="1"/>
    <col min="13828" max="13828" width="24.109375" style="142" customWidth="1"/>
    <col min="13829" max="13832" width="10.6640625" style="142" customWidth="1"/>
    <col min="13833" max="13833" width="13.88671875" style="142" bestFit="1" customWidth="1"/>
    <col min="13834" max="13834" width="10.6640625" style="142" customWidth="1"/>
    <col min="13835" max="13835" width="13.88671875" style="142" bestFit="1" customWidth="1"/>
    <col min="13836" max="13836" width="15.44140625" style="142" bestFit="1" customWidth="1"/>
    <col min="13837" max="13837" width="13.88671875" style="142" bestFit="1" customWidth="1"/>
    <col min="13838" max="13839" width="15.44140625" style="142" bestFit="1" customWidth="1"/>
    <col min="13840" max="13840" width="14.44140625" style="142" customWidth="1"/>
    <col min="13841" max="13841" width="13.88671875" style="142" bestFit="1" customWidth="1"/>
    <col min="13842" max="13842" width="16.88671875" style="142" bestFit="1" customWidth="1"/>
    <col min="13843" max="14080" width="11.5546875" style="142"/>
    <col min="14081" max="14081" width="23.88671875" style="142" bestFit="1" customWidth="1"/>
    <col min="14082" max="14082" width="16.109375" style="142" bestFit="1" customWidth="1"/>
    <col min="14083" max="14083" width="14.88671875" style="142" bestFit="1" customWidth="1"/>
    <col min="14084" max="14084" width="24.109375" style="142" customWidth="1"/>
    <col min="14085" max="14088" width="10.6640625" style="142" customWidth="1"/>
    <col min="14089" max="14089" width="13.88671875" style="142" bestFit="1" customWidth="1"/>
    <col min="14090" max="14090" width="10.6640625" style="142" customWidth="1"/>
    <col min="14091" max="14091" width="13.88671875" style="142" bestFit="1" customWidth="1"/>
    <col min="14092" max="14092" width="15.44140625" style="142" bestFit="1" customWidth="1"/>
    <col min="14093" max="14093" width="13.88671875" style="142" bestFit="1" customWidth="1"/>
    <col min="14094" max="14095" width="15.44140625" style="142" bestFit="1" customWidth="1"/>
    <col min="14096" max="14096" width="14.44140625" style="142" customWidth="1"/>
    <col min="14097" max="14097" width="13.88671875" style="142" bestFit="1" customWidth="1"/>
    <col min="14098" max="14098" width="16.88671875" style="142" bestFit="1" customWidth="1"/>
    <col min="14099" max="14336" width="11.5546875" style="142"/>
    <col min="14337" max="14337" width="23.88671875" style="142" bestFit="1" customWidth="1"/>
    <col min="14338" max="14338" width="16.109375" style="142" bestFit="1" customWidth="1"/>
    <col min="14339" max="14339" width="14.88671875" style="142" bestFit="1" customWidth="1"/>
    <col min="14340" max="14340" width="24.109375" style="142" customWidth="1"/>
    <col min="14341" max="14344" width="10.6640625" style="142" customWidth="1"/>
    <col min="14345" max="14345" width="13.88671875" style="142" bestFit="1" customWidth="1"/>
    <col min="14346" max="14346" width="10.6640625" style="142" customWidth="1"/>
    <col min="14347" max="14347" width="13.88671875" style="142" bestFit="1" customWidth="1"/>
    <col min="14348" max="14348" width="15.44140625" style="142" bestFit="1" customWidth="1"/>
    <col min="14349" max="14349" width="13.88671875" style="142" bestFit="1" customWidth="1"/>
    <col min="14350" max="14351" width="15.44140625" style="142" bestFit="1" customWidth="1"/>
    <col min="14352" max="14352" width="14.44140625" style="142" customWidth="1"/>
    <col min="14353" max="14353" width="13.88671875" style="142" bestFit="1" customWidth="1"/>
    <col min="14354" max="14354" width="16.88671875" style="142" bestFit="1" customWidth="1"/>
    <col min="14355" max="14592" width="11.5546875" style="142"/>
    <col min="14593" max="14593" width="23.88671875" style="142" bestFit="1" customWidth="1"/>
    <col min="14594" max="14594" width="16.109375" style="142" bestFit="1" customWidth="1"/>
    <col min="14595" max="14595" width="14.88671875" style="142" bestFit="1" customWidth="1"/>
    <col min="14596" max="14596" width="24.109375" style="142" customWidth="1"/>
    <col min="14597" max="14600" width="10.6640625" style="142" customWidth="1"/>
    <col min="14601" max="14601" width="13.88671875" style="142" bestFit="1" customWidth="1"/>
    <col min="14602" max="14602" width="10.6640625" style="142" customWidth="1"/>
    <col min="14603" max="14603" width="13.88671875" style="142" bestFit="1" customWidth="1"/>
    <col min="14604" max="14604" width="15.44140625" style="142" bestFit="1" customWidth="1"/>
    <col min="14605" max="14605" width="13.88671875" style="142" bestFit="1" customWidth="1"/>
    <col min="14606" max="14607" width="15.44140625" style="142" bestFit="1" customWidth="1"/>
    <col min="14608" max="14608" width="14.44140625" style="142" customWidth="1"/>
    <col min="14609" max="14609" width="13.88671875" style="142" bestFit="1" customWidth="1"/>
    <col min="14610" max="14610" width="16.88671875" style="142" bestFit="1" customWidth="1"/>
    <col min="14611" max="14848" width="11.5546875" style="142"/>
    <col min="14849" max="14849" width="23.88671875" style="142" bestFit="1" customWidth="1"/>
    <col min="14850" max="14850" width="16.109375" style="142" bestFit="1" customWidth="1"/>
    <col min="14851" max="14851" width="14.88671875" style="142" bestFit="1" customWidth="1"/>
    <col min="14852" max="14852" width="24.109375" style="142" customWidth="1"/>
    <col min="14853" max="14856" width="10.6640625" style="142" customWidth="1"/>
    <col min="14857" max="14857" width="13.88671875" style="142" bestFit="1" customWidth="1"/>
    <col min="14858" max="14858" width="10.6640625" style="142" customWidth="1"/>
    <col min="14859" max="14859" width="13.88671875" style="142" bestFit="1" customWidth="1"/>
    <col min="14860" max="14860" width="15.44140625" style="142" bestFit="1" customWidth="1"/>
    <col min="14861" max="14861" width="13.88671875" style="142" bestFit="1" customWidth="1"/>
    <col min="14862" max="14863" width="15.44140625" style="142" bestFit="1" customWidth="1"/>
    <col min="14864" max="14864" width="14.44140625" style="142" customWidth="1"/>
    <col min="14865" max="14865" width="13.88671875" style="142" bestFit="1" customWidth="1"/>
    <col min="14866" max="14866" width="16.88671875" style="142" bestFit="1" customWidth="1"/>
    <col min="14867" max="15104" width="11.5546875" style="142"/>
    <col min="15105" max="15105" width="23.88671875" style="142" bestFit="1" customWidth="1"/>
    <col min="15106" max="15106" width="16.109375" style="142" bestFit="1" customWidth="1"/>
    <col min="15107" max="15107" width="14.88671875" style="142" bestFit="1" customWidth="1"/>
    <col min="15108" max="15108" width="24.109375" style="142" customWidth="1"/>
    <col min="15109" max="15112" width="10.6640625" style="142" customWidth="1"/>
    <col min="15113" max="15113" width="13.88671875" style="142" bestFit="1" customWidth="1"/>
    <col min="15114" max="15114" width="10.6640625" style="142" customWidth="1"/>
    <col min="15115" max="15115" width="13.88671875" style="142" bestFit="1" customWidth="1"/>
    <col min="15116" max="15116" width="15.44140625" style="142" bestFit="1" customWidth="1"/>
    <col min="15117" max="15117" width="13.88671875" style="142" bestFit="1" customWidth="1"/>
    <col min="15118" max="15119" width="15.44140625" style="142" bestFit="1" customWidth="1"/>
    <col min="15120" max="15120" width="14.44140625" style="142" customWidth="1"/>
    <col min="15121" max="15121" width="13.88671875" style="142" bestFit="1" customWidth="1"/>
    <col min="15122" max="15122" width="16.88671875" style="142" bestFit="1" customWidth="1"/>
    <col min="15123" max="15360" width="11.5546875" style="142"/>
    <col min="15361" max="15361" width="23.88671875" style="142" bestFit="1" customWidth="1"/>
    <col min="15362" max="15362" width="16.109375" style="142" bestFit="1" customWidth="1"/>
    <col min="15363" max="15363" width="14.88671875" style="142" bestFit="1" customWidth="1"/>
    <col min="15364" max="15364" width="24.109375" style="142" customWidth="1"/>
    <col min="15365" max="15368" width="10.6640625" style="142" customWidth="1"/>
    <col min="15369" max="15369" width="13.88671875" style="142" bestFit="1" customWidth="1"/>
    <col min="15370" max="15370" width="10.6640625" style="142" customWidth="1"/>
    <col min="15371" max="15371" width="13.88671875" style="142" bestFit="1" customWidth="1"/>
    <col min="15372" max="15372" width="15.44140625" style="142" bestFit="1" customWidth="1"/>
    <col min="15373" max="15373" width="13.88671875" style="142" bestFit="1" customWidth="1"/>
    <col min="15374" max="15375" width="15.44140625" style="142" bestFit="1" customWidth="1"/>
    <col min="15376" max="15376" width="14.44140625" style="142" customWidth="1"/>
    <col min="15377" max="15377" width="13.88671875" style="142" bestFit="1" customWidth="1"/>
    <col min="15378" max="15378" width="16.88671875" style="142" bestFit="1" customWidth="1"/>
    <col min="15379" max="15616" width="11.5546875" style="142"/>
    <col min="15617" max="15617" width="23.88671875" style="142" bestFit="1" customWidth="1"/>
    <col min="15618" max="15618" width="16.109375" style="142" bestFit="1" customWidth="1"/>
    <col min="15619" max="15619" width="14.88671875" style="142" bestFit="1" customWidth="1"/>
    <col min="15620" max="15620" width="24.109375" style="142" customWidth="1"/>
    <col min="15621" max="15624" width="10.6640625" style="142" customWidth="1"/>
    <col min="15625" max="15625" width="13.88671875" style="142" bestFit="1" customWidth="1"/>
    <col min="15626" max="15626" width="10.6640625" style="142" customWidth="1"/>
    <col min="15627" max="15627" width="13.88671875" style="142" bestFit="1" customWidth="1"/>
    <col min="15628" max="15628" width="15.44140625" style="142" bestFit="1" customWidth="1"/>
    <col min="15629" max="15629" width="13.88671875" style="142" bestFit="1" customWidth="1"/>
    <col min="15630" max="15631" width="15.44140625" style="142" bestFit="1" customWidth="1"/>
    <col min="15632" max="15632" width="14.44140625" style="142" customWidth="1"/>
    <col min="15633" max="15633" width="13.88671875" style="142" bestFit="1" customWidth="1"/>
    <col min="15634" max="15634" width="16.88671875" style="142" bestFit="1" customWidth="1"/>
    <col min="15635" max="15872" width="11.5546875" style="142"/>
    <col min="15873" max="15873" width="23.88671875" style="142" bestFit="1" customWidth="1"/>
    <col min="15874" max="15874" width="16.109375" style="142" bestFit="1" customWidth="1"/>
    <col min="15875" max="15875" width="14.88671875" style="142" bestFit="1" customWidth="1"/>
    <col min="15876" max="15876" width="24.109375" style="142" customWidth="1"/>
    <col min="15877" max="15880" width="10.6640625" style="142" customWidth="1"/>
    <col min="15881" max="15881" width="13.88671875" style="142" bestFit="1" customWidth="1"/>
    <col min="15882" max="15882" width="10.6640625" style="142" customWidth="1"/>
    <col min="15883" max="15883" width="13.88671875" style="142" bestFit="1" customWidth="1"/>
    <col min="15884" max="15884" width="15.44140625" style="142" bestFit="1" customWidth="1"/>
    <col min="15885" max="15885" width="13.88671875" style="142" bestFit="1" customWidth="1"/>
    <col min="15886" max="15887" width="15.44140625" style="142" bestFit="1" customWidth="1"/>
    <col min="15888" max="15888" width="14.44140625" style="142" customWidth="1"/>
    <col min="15889" max="15889" width="13.88671875" style="142" bestFit="1" customWidth="1"/>
    <col min="15890" max="15890" width="16.88671875" style="142" bestFit="1" customWidth="1"/>
    <col min="15891" max="16128" width="11.5546875" style="142"/>
    <col min="16129" max="16129" width="23.88671875" style="142" bestFit="1" customWidth="1"/>
    <col min="16130" max="16130" width="16.109375" style="142" bestFit="1" customWidth="1"/>
    <col min="16131" max="16131" width="14.88671875" style="142" bestFit="1" customWidth="1"/>
    <col min="16132" max="16132" width="24.109375" style="142" customWidth="1"/>
    <col min="16133" max="16136" width="10.6640625" style="142" customWidth="1"/>
    <col min="16137" max="16137" width="13.88671875" style="142" bestFit="1" customWidth="1"/>
    <col min="16138" max="16138" width="10.6640625" style="142" customWidth="1"/>
    <col min="16139" max="16139" width="13.88671875" style="142" bestFit="1" customWidth="1"/>
    <col min="16140" max="16140" width="15.44140625" style="142" bestFit="1" customWidth="1"/>
    <col min="16141" max="16141" width="13.88671875" style="142" bestFit="1" customWidth="1"/>
    <col min="16142" max="16143" width="15.44140625" style="142" bestFit="1" customWidth="1"/>
    <col min="16144" max="16144" width="14.44140625" style="142" customWidth="1"/>
    <col min="16145" max="16145" width="13.88671875" style="142" bestFit="1" customWidth="1"/>
    <col min="16146" max="16146" width="16.88671875" style="142" bestFit="1" customWidth="1"/>
    <col min="16147" max="16384" width="11.5546875" style="142"/>
  </cols>
  <sheetData>
    <row r="1" spans="1:28" ht="13.8">
      <c r="A1" s="1194" t="s">
        <v>1028</v>
      </c>
    </row>
    <row r="2" spans="1:28" ht="28.2">
      <c r="A2" s="141" t="s">
        <v>85</v>
      </c>
      <c r="B2" s="141"/>
      <c r="C2" s="141"/>
      <c r="D2" s="141"/>
      <c r="E2" s="141"/>
      <c r="F2" s="141"/>
      <c r="G2" s="141"/>
      <c r="H2" s="141"/>
      <c r="I2" s="141"/>
      <c r="J2" s="141"/>
      <c r="K2" s="141"/>
      <c r="L2" s="141"/>
      <c r="M2" s="141"/>
      <c r="N2" s="141"/>
      <c r="O2" s="141"/>
      <c r="P2" s="141"/>
      <c r="Q2" s="141"/>
      <c r="R2" s="141"/>
      <c r="S2" s="26"/>
    </row>
    <row r="3" spans="1:28" ht="18" customHeight="1">
      <c r="A3" s="143">
        <v>45716</v>
      </c>
      <c r="B3" s="143"/>
      <c r="C3" s="143"/>
      <c r="D3" s="143"/>
      <c r="E3" s="143"/>
      <c r="F3" s="143"/>
      <c r="G3" s="143"/>
      <c r="H3" s="143"/>
      <c r="I3" s="143"/>
      <c r="J3" s="143"/>
      <c r="K3" s="143"/>
      <c r="L3" s="143"/>
      <c r="M3" s="143"/>
      <c r="N3" s="143"/>
      <c r="O3" s="143"/>
      <c r="P3" s="143"/>
      <c r="Q3" s="143"/>
      <c r="R3" s="143"/>
    </row>
    <row r="4" spans="1:28" ht="16.8">
      <c r="A4" s="144" t="s">
        <v>86</v>
      </c>
      <c r="B4" s="144"/>
      <c r="C4" s="144"/>
      <c r="D4" s="144"/>
      <c r="E4" s="144"/>
      <c r="F4" s="144"/>
      <c r="G4" s="144"/>
      <c r="H4" s="144"/>
      <c r="I4" s="144"/>
      <c r="J4" s="144"/>
      <c r="K4" s="144"/>
      <c r="L4" s="144"/>
      <c r="M4" s="144"/>
      <c r="N4" s="144"/>
      <c r="O4" s="144"/>
      <c r="P4" s="144"/>
      <c r="Q4" s="144"/>
      <c r="R4" s="144"/>
    </row>
    <row r="5" spans="1:28" ht="16.8">
      <c r="A5" s="145"/>
      <c r="B5" s="146"/>
      <c r="C5" s="146"/>
      <c r="D5" s="146"/>
      <c r="E5" s="147"/>
      <c r="F5" s="146"/>
      <c r="G5" s="146"/>
      <c r="H5" s="146"/>
      <c r="I5" s="146"/>
      <c r="J5" s="146"/>
      <c r="K5" s="146"/>
      <c r="L5" s="146"/>
      <c r="M5" s="146"/>
      <c r="N5" s="146"/>
      <c r="O5" s="147"/>
      <c r="P5" s="146"/>
      <c r="Q5" s="146"/>
      <c r="R5" s="147"/>
    </row>
    <row r="6" spans="1:28" ht="13.8">
      <c r="A6" s="148" t="s">
        <v>87</v>
      </c>
      <c r="B6" s="149" t="s">
        <v>88</v>
      </c>
      <c r="C6" s="150"/>
      <c r="D6" s="151"/>
      <c r="E6" s="152" t="s">
        <v>89</v>
      </c>
      <c r="F6" s="149" t="s">
        <v>70</v>
      </c>
      <c r="G6" s="150"/>
      <c r="H6" s="151"/>
      <c r="I6" s="149" t="s">
        <v>90</v>
      </c>
      <c r="J6" s="150"/>
      <c r="K6" s="151"/>
      <c r="L6" s="149" t="s">
        <v>72</v>
      </c>
      <c r="M6" s="150"/>
      <c r="N6" s="151"/>
      <c r="O6" s="153" t="s">
        <v>91</v>
      </c>
      <c r="P6" s="154" t="s">
        <v>92</v>
      </c>
      <c r="Q6" s="155"/>
      <c r="R6" s="156" t="s">
        <v>93</v>
      </c>
    </row>
    <row r="7" spans="1:28" ht="13.8">
      <c r="A7" s="157"/>
      <c r="B7" s="158" t="s">
        <v>94</v>
      </c>
      <c r="C7" s="158" t="s">
        <v>95</v>
      </c>
      <c r="D7" s="159" t="s">
        <v>96</v>
      </c>
      <c r="E7" s="160"/>
      <c r="F7" s="158" t="s">
        <v>97</v>
      </c>
      <c r="G7" s="158" t="s">
        <v>98</v>
      </c>
      <c r="H7" s="158" t="s">
        <v>99</v>
      </c>
      <c r="I7" s="158" t="s">
        <v>97</v>
      </c>
      <c r="J7" s="158" t="s">
        <v>98</v>
      </c>
      <c r="K7" s="158" t="s">
        <v>99</v>
      </c>
      <c r="L7" s="158" t="s">
        <v>97</v>
      </c>
      <c r="M7" s="158" t="s">
        <v>98</v>
      </c>
      <c r="N7" s="158" t="s">
        <v>99</v>
      </c>
      <c r="O7" s="161"/>
      <c r="P7" s="158" t="s">
        <v>97</v>
      </c>
      <c r="Q7" s="158" t="s">
        <v>98</v>
      </c>
      <c r="R7" s="162"/>
    </row>
    <row r="8" spans="1:28" ht="13.2">
      <c r="A8" s="163" t="s">
        <v>100</v>
      </c>
      <c r="B8" s="163" t="s">
        <v>3</v>
      </c>
      <c r="C8" s="163" t="s">
        <v>101</v>
      </c>
      <c r="D8" s="163" t="s">
        <v>101</v>
      </c>
      <c r="E8" s="163">
        <v>394</v>
      </c>
      <c r="F8" s="164">
        <v>0.10762000000000001</v>
      </c>
      <c r="G8" s="165">
        <v>0</v>
      </c>
      <c r="H8" s="165">
        <v>0.10762000000000001</v>
      </c>
      <c r="I8" s="165">
        <v>510.4914</v>
      </c>
      <c r="J8" s="165">
        <v>58.07855</v>
      </c>
      <c r="K8" s="165">
        <v>568.56994999999995</v>
      </c>
      <c r="L8" s="165">
        <v>774.02939000000003</v>
      </c>
      <c r="M8" s="165">
        <v>48.392890000000001</v>
      </c>
      <c r="N8" s="165">
        <v>822.42228</v>
      </c>
      <c r="O8" s="165">
        <v>1391.0998500000001</v>
      </c>
      <c r="P8" s="165">
        <v>10773.01533</v>
      </c>
      <c r="Q8" s="165">
        <v>0</v>
      </c>
      <c r="R8" s="166">
        <v>10773.01533</v>
      </c>
      <c r="S8" s="7"/>
      <c r="T8" s="7"/>
      <c r="U8" s="7"/>
      <c r="V8" s="7"/>
      <c r="W8" s="7"/>
      <c r="X8" s="7"/>
      <c r="Y8" s="7"/>
      <c r="Z8" s="7"/>
      <c r="AA8" s="7"/>
      <c r="AB8" s="7"/>
    </row>
    <row r="9" spans="1:28" ht="13.2">
      <c r="A9" s="167"/>
      <c r="B9" s="167"/>
      <c r="C9" s="163" t="s">
        <v>102</v>
      </c>
      <c r="D9" s="163" t="s">
        <v>103</v>
      </c>
      <c r="E9" s="163">
        <v>13</v>
      </c>
      <c r="F9" s="164">
        <v>6.7300000000000007E-3</v>
      </c>
      <c r="G9" s="165">
        <v>0</v>
      </c>
      <c r="H9" s="165">
        <v>6.7300000000000007E-3</v>
      </c>
      <c r="I9" s="165">
        <v>1811.23837</v>
      </c>
      <c r="J9" s="165">
        <v>79.312300000000008</v>
      </c>
      <c r="K9" s="165">
        <v>1890.5506699999999</v>
      </c>
      <c r="L9" s="165">
        <v>5882.6525099999999</v>
      </c>
      <c r="M9" s="165">
        <v>224.52291</v>
      </c>
      <c r="N9" s="165">
        <v>6107.1754199999996</v>
      </c>
      <c r="O9" s="165">
        <v>7997.7328200000002</v>
      </c>
      <c r="P9" s="165">
        <v>57569.79752</v>
      </c>
      <c r="Q9" s="165">
        <v>0</v>
      </c>
      <c r="R9" s="166">
        <v>57569.79752</v>
      </c>
      <c r="S9" s="7"/>
      <c r="T9" s="7"/>
      <c r="U9" s="7"/>
      <c r="V9" s="7"/>
      <c r="W9" s="7"/>
      <c r="X9" s="7"/>
      <c r="Y9" s="7"/>
      <c r="Z9" s="7"/>
      <c r="AA9" s="7"/>
      <c r="AB9" s="7"/>
    </row>
    <row r="10" spans="1:28" ht="13.2">
      <c r="A10" s="167"/>
      <c r="B10" s="163" t="s">
        <v>64</v>
      </c>
      <c r="C10" s="163" t="s">
        <v>104</v>
      </c>
      <c r="D10" s="163" t="s">
        <v>104</v>
      </c>
      <c r="E10" s="163">
        <v>236</v>
      </c>
      <c r="F10" s="164">
        <v>17.986789999999999</v>
      </c>
      <c r="G10" s="165">
        <v>0</v>
      </c>
      <c r="H10" s="165">
        <v>17.986789999999999</v>
      </c>
      <c r="I10" s="165">
        <v>308.17475999999999</v>
      </c>
      <c r="J10" s="165">
        <v>2.81772</v>
      </c>
      <c r="K10" s="165">
        <v>310.99248</v>
      </c>
      <c r="L10" s="165">
        <v>884.43832999999995</v>
      </c>
      <c r="M10" s="165">
        <v>5.0958900000000007</v>
      </c>
      <c r="N10" s="165">
        <v>889.53422</v>
      </c>
      <c r="O10" s="165">
        <v>1218.51349</v>
      </c>
      <c r="P10" s="165">
        <v>5509.8405499999999</v>
      </c>
      <c r="Q10" s="165">
        <v>0</v>
      </c>
      <c r="R10" s="166">
        <v>5509.8405499999999</v>
      </c>
      <c r="S10" s="7"/>
      <c r="T10" s="7"/>
      <c r="U10" s="7"/>
      <c r="V10" s="7"/>
      <c r="W10" s="7"/>
      <c r="X10" s="7"/>
      <c r="Y10" s="7"/>
      <c r="Z10" s="7"/>
      <c r="AA10" s="7"/>
      <c r="AB10" s="7"/>
    </row>
    <row r="11" spans="1:28" ht="13.2">
      <c r="A11" s="167"/>
      <c r="B11" s="163" t="s">
        <v>5</v>
      </c>
      <c r="C11" s="163" t="s">
        <v>5</v>
      </c>
      <c r="D11" s="163" t="s">
        <v>5</v>
      </c>
      <c r="E11" s="163">
        <v>5</v>
      </c>
      <c r="F11" s="164">
        <v>0.13800000000000001</v>
      </c>
      <c r="G11" s="165">
        <v>0</v>
      </c>
      <c r="H11" s="165">
        <v>0.13800000000000001</v>
      </c>
      <c r="I11" s="165">
        <v>1860.3588300000001</v>
      </c>
      <c r="J11" s="165">
        <v>218.56485000000001</v>
      </c>
      <c r="K11" s="165">
        <v>2078.9236799999999</v>
      </c>
      <c r="L11" s="165">
        <v>5209.2952300000006</v>
      </c>
      <c r="M11" s="165">
        <v>745.03677000000005</v>
      </c>
      <c r="N11" s="165">
        <v>5954.3320000000003</v>
      </c>
      <c r="O11" s="165">
        <v>8033.3936800000001</v>
      </c>
      <c r="P11" s="165">
        <v>26615.631579999997</v>
      </c>
      <c r="Q11" s="165">
        <v>0</v>
      </c>
      <c r="R11" s="166">
        <v>26615.631579999997</v>
      </c>
      <c r="S11" s="7"/>
      <c r="T11" s="7"/>
      <c r="U11" s="7"/>
      <c r="V11" s="7"/>
      <c r="W11" s="7"/>
      <c r="X11" s="7"/>
      <c r="Y11" s="7"/>
      <c r="Z11" s="7"/>
      <c r="AA11" s="7"/>
      <c r="AB11" s="7"/>
    </row>
    <row r="12" spans="1:28" ht="13.2">
      <c r="A12" s="167"/>
      <c r="B12" s="167"/>
      <c r="C12" s="167"/>
      <c r="D12" s="167"/>
      <c r="E12" s="168">
        <v>59</v>
      </c>
      <c r="F12" s="169">
        <v>0.51097999999999999</v>
      </c>
      <c r="G12" s="121">
        <v>0</v>
      </c>
      <c r="H12" s="121">
        <v>0.51097999999999999</v>
      </c>
      <c r="I12" s="121">
        <v>1154.73416</v>
      </c>
      <c r="J12" s="121">
        <v>5.9609700000000005</v>
      </c>
      <c r="K12" s="121">
        <v>1160.6951299999998</v>
      </c>
      <c r="L12" s="121">
        <v>2719.78361</v>
      </c>
      <c r="M12" s="121">
        <v>117.74169999999999</v>
      </c>
      <c r="N12" s="121">
        <v>2837.52531</v>
      </c>
      <c r="O12" s="121">
        <v>3998.7314200000001</v>
      </c>
      <c r="P12" s="121">
        <v>29530.037710000001</v>
      </c>
      <c r="Q12" s="121">
        <v>0</v>
      </c>
      <c r="R12" s="170">
        <v>29530.037710000001</v>
      </c>
      <c r="S12" s="7"/>
      <c r="T12" s="7"/>
      <c r="U12" s="7"/>
      <c r="V12" s="7"/>
      <c r="W12" s="7"/>
      <c r="X12" s="7"/>
      <c r="Y12" s="7"/>
      <c r="Z12" s="7"/>
      <c r="AA12" s="7"/>
      <c r="AB12" s="7"/>
    </row>
    <row r="13" spans="1:28" ht="13.2">
      <c r="A13" s="167"/>
      <c r="B13" s="167"/>
      <c r="C13" s="167"/>
      <c r="D13" s="167"/>
      <c r="E13" s="168">
        <v>326</v>
      </c>
      <c r="F13" s="169">
        <v>6.5599999999999999E-3</v>
      </c>
      <c r="G13" s="121">
        <v>0</v>
      </c>
      <c r="H13" s="121">
        <v>6.5599999999999999E-3</v>
      </c>
      <c r="I13" s="121">
        <v>20.399459999999998</v>
      </c>
      <c r="J13" s="121">
        <v>0</v>
      </c>
      <c r="K13" s="121">
        <v>20.399459999999998</v>
      </c>
      <c r="L13" s="121">
        <v>0</v>
      </c>
      <c r="M13" s="121">
        <v>0</v>
      </c>
      <c r="N13" s="121">
        <v>0</v>
      </c>
      <c r="O13" s="121">
        <v>20.406020000000002</v>
      </c>
      <c r="P13" s="121">
        <v>1962.3037899999999</v>
      </c>
      <c r="Q13" s="121">
        <v>0</v>
      </c>
      <c r="R13" s="170">
        <v>1962.3037899999999</v>
      </c>
      <c r="S13" s="7"/>
      <c r="T13" s="7"/>
      <c r="U13" s="7"/>
      <c r="V13" s="7"/>
      <c r="W13" s="7"/>
      <c r="X13" s="7"/>
      <c r="Y13" s="7"/>
      <c r="Z13" s="7"/>
      <c r="AA13" s="7"/>
      <c r="AB13" s="7"/>
    </row>
    <row r="14" spans="1:28" ht="13.2">
      <c r="A14" s="167"/>
      <c r="B14" s="167"/>
      <c r="C14" s="167"/>
      <c r="D14" s="163" t="s">
        <v>105</v>
      </c>
      <c r="E14" s="163">
        <v>389</v>
      </c>
      <c r="F14" s="164">
        <v>8.7799999999999996E-3</v>
      </c>
      <c r="G14" s="165">
        <v>0</v>
      </c>
      <c r="H14" s="165">
        <v>8.7799999999999996E-3</v>
      </c>
      <c r="I14" s="165">
        <v>746.15443000000005</v>
      </c>
      <c r="J14" s="165">
        <v>178.41932999999997</v>
      </c>
      <c r="K14" s="165">
        <v>924.57375999999999</v>
      </c>
      <c r="L14" s="165">
        <v>2796.9559300000001</v>
      </c>
      <c r="M14" s="165">
        <v>78.788589999999999</v>
      </c>
      <c r="N14" s="165">
        <v>2875.7445200000002</v>
      </c>
      <c r="O14" s="165">
        <v>3800.3270600000001</v>
      </c>
      <c r="P14" s="165">
        <v>10321.54228</v>
      </c>
      <c r="Q14" s="165">
        <v>0</v>
      </c>
      <c r="R14" s="166">
        <v>10321.54228</v>
      </c>
      <c r="S14" s="7"/>
      <c r="T14" s="7"/>
      <c r="U14" s="7"/>
      <c r="V14" s="7"/>
      <c r="W14" s="7"/>
      <c r="X14" s="7"/>
      <c r="Y14" s="7"/>
      <c r="Z14" s="7"/>
      <c r="AA14" s="7"/>
      <c r="AB14" s="7"/>
    </row>
    <row r="15" spans="1:28" ht="13.2">
      <c r="A15" s="167"/>
      <c r="B15" s="167"/>
      <c r="C15" s="167"/>
      <c r="D15" s="163" t="s">
        <v>106</v>
      </c>
      <c r="E15" s="163">
        <v>86</v>
      </c>
      <c r="F15" s="164">
        <v>6.3409999999999994E-2</v>
      </c>
      <c r="G15" s="165">
        <v>0</v>
      </c>
      <c r="H15" s="165">
        <v>6.3409999999999994E-2</v>
      </c>
      <c r="I15" s="165">
        <v>1045.27396</v>
      </c>
      <c r="J15" s="165">
        <v>43.374410000000005</v>
      </c>
      <c r="K15" s="165">
        <v>1088.6483700000001</v>
      </c>
      <c r="L15" s="165">
        <v>2053.8897200000001</v>
      </c>
      <c r="M15" s="165">
        <v>5.0671299999999997</v>
      </c>
      <c r="N15" s="165">
        <v>2058.95685</v>
      </c>
      <c r="O15" s="165">
        <v>3147.6686299999997</v>
      </c>
      <c r="P15" s="165">
        <v>27496.319920000002</v>
      </c>
      <c r="Q15" s="165">
        <v>0</v>
      </c>
      <c r="R15" s="166">
        <v>27496.319920000002</v>
      </c>
      <c r="S15" s="7"/>
      <c r="T15" s="7"/>
      <c r="U15" s="7"/>
      <c r="V15" s="7"/>
      <c r="W15" s="7"/>
      <c r="X15" s="7"/>
      <c r="Y15" s="7"/>
      <c r="Z15" s="7"/>
      <c r="AA15" s="7"/>
      <c r="AB15" s="7"/>
    </row>
    <row r="16" spans="1:28" ht="13.2">
      <c r="A16" s="167"/>
      <c r="B16" s="167"/>
      <c r="C16" s="163" t="s">
        <v>107</v>
      </c>
      <c r="D16" s="163" t="s">
        <v>107</v>
      </c>
      <c r="E16" s="171"/>
      <c r="F16" s="164">
        <v>0.30099999999999999</v>
      </c>
      <c r="G16" s="165">
        <v>0</v>
      </c>
      <c r="H16" s="165">
        <v>0.30099999999999999</v>
      </c>
      <c r="I16" s="165">
        <v>664.83218000000011</v>
      </c>
      <c r="J16" s="165">
        <v>91.811449999999994</v>
      </c>
      <c r="K16" s="165">
        <v>756.64363000000003</v>
      </c>
      <c r="L16" s="165">
        <v>1108.04384</v>
      </c>
      <c r="M16" s="165">
        <v>244.20545000000001</v>
      </c>
      <c r="N16" s="165">
        <v>1352.24929</v>
      </c>
      <c r="O16" s="165">
        <v>2109.1939199999997</v>
      </c>
      <c r="P16" s="165">
        <v>11553.518480000001</v>
      </c>
      <c r="Q16" s="165">
        <v>0</v>
      </c>
      <c r="R16" s="166">
        <v>11553.518480000001</v>
      </c>
      <c r="S16" s="7"/>
      <c r="T16" s="7"/>
      <c r="U16" s="7"/>
      <c r="V16" s="7"/>
      <c r="W16" s="7"/>
      <c r="X16" s="7"/>
      <c r="Y16" s="7"/>
      <c r="Z16" s="7"/>
      <c r="AA16" s="7"/>
      <c r="AB16" s="7"/>
    </row>
    <row r="17" spans="1:28" ht="13.2">
      <c r="A17" s="167"/>
      <c r="B17" s="163" t="s">
        <v>6</v>
      </c>
      <c r="C17" s="163" t="s">
        <v>108</v>
      </c>
      <c r="D17" s="163" t="s">
        <v>6</v>
      </c>
      <c r="E17" s="163">
        <v>31</v>
      </c>
      <c r="F17" s="164">
        <v>2.0699999999999998E-3</v>
      </c>
      <c r="G17" s="165">
        <v>0</v>
      </c>
      <c r="H17" s="165">
        <v>2.0699999999999998E-3</v>
      </c>
      <c r="I17" s="165">
        <v>1488.5361599999999</v>
      </c>
      <c r="J17" s="165">
        <v>438.03390999999999</v>
      </c>
      <c r="K17" s="165">
        <v>1926.57007</v>
      </c>
      <c r="L17" s="165">
        <v>2142.1922200000004</v>
      </c>
      <c r="M17" s="165">
        <v>296.48412000000002</v>
      </c>
      <c r="N17" s="165">
        <v>2438.67634</v>
      </c>
      <c r="O17" s="165">
        <v>4365.2484800000002</v>
      </c>
      <c r="P17" s="165">
        <v>16980.208469999998</v>
      </c>
      <c r="Q17" s="165">
        <v>0</v>
      </c>
      <c r="R17" s="166">
        <v>16980.208469999998</v>
      </c>
      <c r="S17" s="7"/>
      <c r="T17" s="7"/>
      <c r="U17" s="7"/>
      <c r="V17" s="7"/>
      <c r="W17" s="7"/>
      <c r="X17" s="7"/>
      <c r="Y17" s="7"/>
      <c r="Z17" s="7"/>
      <c r="AA17" s="7"/>
      <c r="AB17" s="7"/>
    </row>
    <row r="18" spans="1:28" ht="13.2">
      <c r="A18" s="167"/>
      <c r="B18" s="163" t="s">
        <v>7</v>
      </c>
      <c r="C18" s="163" t="s">
        <v>7</v>
      </c>
      <c r="D18" s="163" t="s">
        <v>7</v>
      </c>
      <c r="E18" s="163">
        <v>20</v>
      </c>
      <c r="F18" s="164">
        <v>1.047E-2</v>
      </c>
      <c r="G18" s="165">
        <v>0</v>
      </c>
      <c r="H18" s="165">
        <v>1.047E-2</v>
      </c>
      <c r="I18" s="165">
        <v>931.87985000000003</v>
      </c>
      <c r="J18" s="165">
        <v>34.884509999999999</v>
      </c>
      <c r="K18" s="165">
        <v>966.76436000000001</v>
      </c>
      <c r="L18" s="165">
        <v>4540.5968000000003</v>
      </c>
      <c r="M18" s="165">
        <v>56.394559999999998</v>
      </c>
      <c r="N18" s="165">
        <v>4596.99136</v>
      </c>
      <c r="O18" s="165">
        <v>5563.7661900000003</v>
      </c>
      <c r="P18" s="165">
        <v>28470.917600000001</v>
      </c>
      <c r="Q18" s="165">
        <v>0</v>
      </c>
      <c r="R18" s="166">
        <v>28470.917600000001</v>
      </c>
      <c r="S18" s="7"/>
      <c r="T18" s="7"/>
      <c r="U18" s="7"/>
      <c r="V18" s="7"/>
      <c r="W18" s="7"/>
      <c r="X18" s="7"/>
      <c r="Y18" s="7"/>
      <c r="Z18" s="7"/>
      <c r="AA18" s="7"/>
      <c r="AB18" s="7"/>
    </row>
    <row r="19" spans="1:28" ht="13.2">
      <c r="A19" s="167"/>
      <c r="B19" s="167"/>
      <c r="C19" s="163" t="s">
        <v>109</v>
      </c>
      <c r="D19" s="163" t="s">
        <v>109</v>
      </c>
      <c r="E19" s="163">
        <v>37</v>
      </c>
      <c r="F19" s="164">
        <v>0.11701</v>
      </c>
      <c r="G19" s="165">
        <v>0</v>
      </c>
      <c r="H19" s="165">
        <v>0.11701</v>
      </c>
      <c r="I19" s="165">
        <v>1000.3356199999999</v>
      </c>
      <c r="J19" s="165">
        <v>9.7980699999999992</v>
      </c>
      <c r="K19" s="165">
        <v>1010.1336899999999</v>
      </c>
      <c r="L19" s="165">
        <v>1249.16803</v>
      </c>
      <c r="M19" s="165">
        <v>0</v>
      </c>
      <c r="N19" s="165">
        <v>1249.16803</v>
      </c>
      <c r="O19" s="165">
        <v>2259.4187299999999</v>
      </c>
      <c r="P19" s="165">
        <v>30631.657380000001</v>
      </c>
      <c r="Q19" s="165">
        <v>0</v>
      </c>
      <c r="R19" s="166">
        <v>30631.657380000001</v>
      </c>
      <c r="S19" s="7"/>
      <c r="T19" s="7"/>
      <c r="U19" s="7"/>
      <c r="V19" s="7"/>
      <c r="W19" s="7"/>
      <c r="X19" s="7"/>
      <c r="Y19" s="7"/>
      <c r="Z19" s="7"/>
      <c r="AA19" s="7"/>
      <c r="AB19" s="7"/>
    </row>
    <row r="20" spans="1:28" ht="13.2">
      <c r="A20" s="167"/>
      <c r="B20" s="163" t="s">
        <v>8</v>
      </c>
      <c r="C20" s="163" t="s">
        <v>110</v>
      </c>
      <c r="D20" s="163" t="s">
        <v>8</v>
      </c>
      <c r="E20" s="163">
        <v>63</v>
      </c>
      <c r="F20" s="164">
        <v>2.0000000000000002E-5</v>
      </c>
      <c r="G20" s="165">
        <v>0</v>
      </c>
      <c r="H20" s="165">
        <v>2.0000000000000002E-5</v>
      </c>
      <c r="I20" s="165">
        <v>2003.8301100000001</v>
      </c>
      <c r="J20" s="165">
        <v>62.841920000000002</v>
      </c>
      <c r="K20" s="165">
        <v>2066.6720300000002</v>
      </c>
      <c r="L20" s="165">
        <v>17336.70377</v>
      </c>
      <c r="M20" s="165">
        <v>538.40425000000005</v>
      </c>
      <c r="N20" s="165">
        <v>17875.10802</v>
      </c>
      <c r="O20" s="165">
        <v>19941.780070000001</v>
      </c>
      <c r="P20" s="165">
        <v>25957.124250000001</v>
      </c>
      <c r="Q20" s="165">
        <v>0</v>
      </c>
      <c r="R20" s="166">
        <v>25957.124250000001</v>
      </c>
      <c r="S20" s="7"/>
      <c r="T20" s="7"/>
      <c r="U20" s="7"/>
      <c r="V20" s="7"/>
      <c r="W20" s="7"/>
      <c r="X20" s="7"/>
      <c r="Y20" s="7"/>
      <c r="Z20" s="7"/>
      <c r="AA20" s="7"/>
      <c r="AB20" s="7"/>
    </row>
    <row r="21" spans="1:28" ht="13.2">
      <c r="A21" s="167"/>
      <c r="B21" s="167"/>
      <c r="C21" s="167"/>
      <c r="D21" s="167"/>
      <c r="E21" s="168">
        <v>391</v>
      </c>
      <c r="F21" s="169">
        <v>0</v>
      </c>
      <c r="G21" s="121">
        <v>0</v>
      </c>
      <c r="H21" s="121">
        <v>0</v>
      </c>
      <c r="I21" s="121">
        <v>28.957159999999998</v>
      </c>
      <c r="J21" s="121">
        <v>0</v>
      </c>
      <c r="K21" s="121">
        <v>28.957159999999998</v>
      </c>
      <c r="L21" s="121">
        <v>0</v>
      </c>
      <c r="M21" s="121">
        <v>0</v>
      </c>
      <c r="N21" s="121">
        <v>0</v>
      </c>
      <c r="O21" s="121">
        <v>28.957159999999998</v>
      </c>
      <c r="P21" s="121">
        <v>2079.2881299999999</v>
      </c>
      <c r="Q21" s="121">
        <v>0</v>
      </c>
      <c r="R21" s="170">
        <v>2079.2881299999999</v>
      </c>
      <c r="S21" s="7"/>
      <c r="T21" s="7"/>
      <c r="U21" s="7"/>
      <c r="V21" s="7"/>
      <c r="W21" s="7"/>
      <c r="X21" s="7"/>
      <c r="Y21" s="7"/>
      <c r="Z21" s="7"/>
      <c r="AA21" s="7"/>
      <c r="AB21" s="7"/>
    </row>
    <row r="22" spans="1:28" ht="13.2">
      <c r="A22" s="167"/>
      <c r="B22" s="167"/>
      <c r="C22" s="167"/>
      <c r="D22" s="163" t="s">
        <v>111</v>
      </c>
      <c r="E22" s="163">
        <v>230</v>
      </c>
      <c r="F22" s="164">
        <v>0.53400999999999998</v>
      </c>
      <c r="G22" s="165">
        <v>0</v>
      </c>
      <c r="H22" s="165">
        <v>0.53400999999999998</v>
      </c>
      <c r="I22" s="165">
        <v>1056.5541899999998</v>
      </c>
      <c r="J22" s="165">
        <v>87.159610000000001</v>
      </c>
      <c r="K22" s="165">
        <v>1143.7138</v>
      </c>
      <c r="L22" s="165">
        <v>2211.1736099999998</v>
      </c>
      <c r="M22" s="165">
        <v>162.16828000000001</v>
      </c>
      <c r="N22" s="165">
        <v>2373.3418900000001</v>
      </c>
      <c r="O22" s="165">
        <v>3517.5897</v>
      </c>
      <c r="P22" s="165">
        <v>24996.149160000001</v>
      </c>
      <c r="Q22" s="165">
        <v>0</v>
      </c>
      <c r="R22" s="166">
        <v>24996.149160000001</v>
      </c>
      <c r="S22" s="7"/>
      <c r="T22" s="7"/>
      <c r="U22" s="7"/>
      <c r="V22" s="7"/>
      <c r="W22" s="7"/>
      <c r="X22" s="7"/>
      <c r="Y22" s="7"/>
      <c r="Z22" s="7"/>
      <c r="AA22" s="7"/>
      <c r="AB22" s="7"/>
    </row>
    <row r="23" spans="1:28" ht="13.2">
      <c r="A23" s="167"/>
      <c r="B23" s="163" t="s">
        <v>9</v>
      </c>
      <c r="C23" s="163" t="s">
        <v>9</v>
      </c>
      <c r="D23" s="163" t="s">
        <v>9</v>
      </c>
      <c r="E23" s="163">
        <v>23</v>
      </c>
      <c r="F23" s="164">
        <v>0.41650999999999999</v>
      </c>
      <c r="G23" s="165">
        <v>0</v>
      </c>
      <c r="H23" s="165">
        <v>0.41650999999999999</v>
      </c>
      <c r="I23" s="165">
        <v>1550.6858400000001</v>
      </c>
      <c r="J23" s="165">
        <v>316.83709000000005</v>
      </c>
      <c r="K23" s="165">
        <v>1867.5229299999999</v>
      </c>
      <c r="L23" s="165">
        <v>4610.4918299999999</v>
      </c>
      <c r="M23" s="165">
        <v>344.24309999999997</v>
      </c>
      <c r="N23" s="165">
        <v>4954.7349299999996</v>
      </c>
      <c r="O23" s="165">
        <v>6822.6743699999997</v>
      </c>
      <c r="P23" s="165">
        <v>27981.77447</v>
      </c>
      <c r="Q23" s="165">
        <v>0</v>
      </c>
      <c r="R23" s="166">
        <v>27981.77447</v>
      </c>
      <c r="S23" s="7"/>
      <c r="T23" s="7"/>
      <c r="U23" s="7"/>
      <c r="V23" s="7"/>
      <c r="W23" s="7"/>
      <c r="X23" s="7"/>
      <c r="Y23" s="7"/>
      <c r="Z23" s="7"/>
      <c r="AA23" s="7"/>
      <c r="AB23" s="7"/>
    </row>
    <row r="24" spans="1:28" ht="13.2">
      <c r="A24" s="167"/>
      <c r="B24" s="163" t="s">
        <v>112</v>
      </c>
      <c r="C24" s="163" t="s">
        <v>112</v>
      </c>
      <c r="D24" s="163" t="s">
        <v>112</v>
      </c>
      <c r="E24" s="163">
        <v>30</v>
      </c>
      <c r="F24" s="164">
        <v>1.2829999999999999E-2</v>
      </c>
      <c r="G24" s="165">
        <v>0</v>
      </c>
      <c r="H24" s="165">
        <v>1.2829999999999999E-2</v>
      </c>
      <c r="I24" s="165">
        <v>1671.7594099999999</v>
      </c>
      <c r="J24" s="165">
        <v>200.13382000000001</v>
      </c>
      <c r="K24" s="165">
        <v>1871.8932299999999</v>
      </c>
      <c r="L24" s="165">
        <v>2665.7806800000003</v>
      </c>
      <c r="M24" s="165">
        <v>241.35019</v>
      </c>
      <c r="N24" s="165">
        <v>2907.13087</v>
      </c>
      <c r="O24" s="165">
        <v>4779.0369299999993</v>
      </c>
      <c r="P24" s="165">
        <v>28877.132020000001</v>
      </c>
      <c r="Q24" s="165">
        <v>0</v>
      </c>
      <c r="R24" s="166">
        <v>28877.132020000001</v>
      </c>
      <c r="S24" s="7"/>
      <c r="T24" s="7"/>
      <c r="U24" s="7"/>
      <c r="V24" s="7"/>
      <c r="W24" s="7"/>
      <c r="X24" s="7"/>
      <c r="Y24" s="7"/>
      <c r="Z24" s="7"/>
      <c r="AA24" s="7"/>
      <c r="AB24" s="7"/>
    </row>
    <row r="25" spans="1:28" ht="13.2">
      <c r="A25" s="167"/>
      <c r="B25" s="167"/>
      <c r="C25" s="167"/>
      <c r="D25" s="167"/>
      <c r="E25" s="168">
        <v>328</v>
      </c>
      <c r="F25" s="169">
        <v>4.9500000000000004E-3</v>
      </c>
      <c r="G25" s="121">
        <v>0</v>
      </c>
      <c r="H25" s="121">
        <v>4.9500000000000004E-3</v>
      </c>
      <c r="I25" s="121">
        <v>33.390070000000001</v>
      </c>
      <c r="J25" s="121">
        <v>3.2400000000000003E-3</v>
      </c>
      <c r="K25" s="121">
        <v>33.39331</v>
      </c>
      <c r="L25" s="121">
        <v>0</v>
      </c>
      <c r="M25" s="121">
        <v>0</v>
      </c>
      <c r="N25" s="121">
        <v>0</v>
      </c>
      <c r="O25" s="121">
        <v>33.398260000000001</v>
      </c>
      <c r="P25" s="121">
        <v>3717.1247599999997</v>
      </c>
      <c r="Q25" s="121">
        <v>0</v>
      </c>
      <c r="R25" s="170">
        <v>3717.1247599999997</v>
      </c>
      <c r="S25" s="7"/>
      <c r="T25" s="7"/>
      <c r="U25" s="7"/>
      <c r="V25" s="7"/>
      <c r="W25" s="7"/>
      <c r="X25" s="7"/>
      <c r="Y25" s="7"/>
      <c r="Z25" s="7"/>
      <c r="AA25" s="7"/>
      <c r="AB25" s="7"/>
    </row>
    <row r="26" spans="1:28" ht="13.2">
      <c r="A26" s="167"/>
      <c r="B26" s="167"/>
      <c r="C26" s="163" t="s">
        <v>113</v>
      </c>
      <c r="D26" s="163" t="s">
        <v>114</v>
      </c>
      <c r="E26" s="163">
        <v>76</v>
      </c>
      <c r="F26" s="164">
        <v>0.36760999999999999</v>
      </c>
      <c r="G26" s="165">
        <v>0</v>
      </c>
      <c r="H26" s="165">
        <v>0.36760999999999999</v>
      </c>
      <c r="I26" s="165">
        <v>947.89413000000002</v>
      </c>
      <c r="J26" s="165">
        <v>36.797870000000003</v>
      </c>
      <c r="K26" s="165">
        <v>984.69200000000001</v>
      </c>
      <c r="L26" s="165">
        <v>300.41788000000003</v>
      </c>
      <c r="M26" s="165">
        <v>0.48782999999999999</v>
      </c>
      <c r="N26" s="165">
        <v>300.90571</v>
      </c>
      <c r="O26" s="165">
        <v>1285.96532</v>
      </c>
      <c r="P26" s="165">
        <v>14376.260789999998</v>
      </c>
      <c r="Q26" s="165">
        <v>0</v>
      </c>
      <c r="R26" s="166">
        <v>14376.260789999998</v>
      </c>
      <c r="S26" s="7"/>
      <c r="T26" s="7"/>
      <c r="U26" s="7"/>
      <c r="V26" s="7"/>
      <c r="W26" s="7"/>
      <c r="X26" s="7"/>
      <c r="Y26" s="7"/>
      <c r="Z26" s="7"/>
      <c r="AA26" s="7"/>
      <c r="AB26" s="7"/>
    </row>
    <row r="27" spans="1:28" ht="13.2">
      <c r="A27" s="167"/>
      <c r="B27" s="163" t="s">
        <v>12</v>
      </c>
      <c r="C27" s="163" t="s">
        <v>115</v>
      </c>
      <c r="D27" s="163" t="s">
        <v>116</v>
      </c>
      <c r="E27" s="163">
        <v>26</v>
      </c>
      <c r="F27" s="164">
        <v>0.16056000000000001</v>
      </c>
      <c r="G27" s="165">
        <v>0</v>
      </c>
      <c r="H27" s="165">
        <v>0.16056000000000001</v>
      </c>
      <c r="I27" s="165">
        <v>1165.7116100000001</v>
      </c>
      <c r="J27" s="165">
        <v>45.175699999999999</v>
      </c>
      <c r="K27" s="165">
        <v>1210.8873100000001</v>
      </c>
      <c r="L27" s="165">
        <v>1352.0982200000001</v>
      </c>
      <c r="M27" s="165">
        <v>9.4274199999999997</v>
      </c>
      <c r="N27" s="165">
        <v>1361.5256399999998</v>
      </c>
      <c r="O27" s="165">
        <v>2572.5735099999997</v>
      </c>
      <c r="P27" s="165">
        <v>31571.8622</v>
      </c>
      <c r="Q27" s="165">
        <v>0</v>
      </c>
      <c r="R27" s="166">
        <v>31571.8622</v>
      </c>
      <c r="S27" s="7"/>
      <c r="T27" s="7"/>
      <c r="U27" s="7"/>
      <c r="V27" s="7"/>
      <c r="W27" s="7"/>
      <c r="X27" s="7"/>
      <c r="Y27" s="7"/>
      <c r="Z27" s="7"/>
      <c r="AA27" s="7"/>
      <c r="AB27" s="7"/>
    </row>
    <row r="28" spans="1:28" ht="13.2">
      <c r="A28" s="167"/>
      <c r="B28" s="167"/>
      <c r="C28" s="163" t="s">
        <v>12</v>
      </c>
      <c r="D28" s="163" t="s">
        <v>12</v>
      </c>
      <c r="E28" s="163">
        <v>9</v>
      </c>
      <c r="F28" s="164">
        <v>24.481279999999998</v>
      </c>
      <c r="G28" s="165">
        <v>0</v>
      </c>
      <c r="H28" s="165">
        <v>24.481279999999998</v>
      </c>
      <c r="I28" s="165">
        <v>1310.0019</v>
      </c>
      <c r="J28" s="165">
        <v>7.8911699999999998</v>
      </c>
      <c r="K28" s="165">
        <v>1317.8930700000001</v>
      </c>
      <c r="L28" s="165">
        <v>968.83717000000001</v>
      </c>
      <c r="M28" s="165">
        <v>3.3812600000000002</v>
      </c>
      <c r="N28" s="165">
        <v>972.21843000000001</v>
      </c>
      <c r="O28" s="165">
        <v>2314.5927799999999</v>
      </c>
      <c r="P28" s="165">
        <v>36339.017439999996</v>
      </c>
      <c r="Q28" s="165">
        <v>0</v>
      </c>
      <c r="R28" s="166">
        <v>36339.017439999996</v>
      </c>
      <c r="S28" s="7"/>
      <c r="T28" s="7"/>
      <c r="U28" s="7"/>
      <c r="V28" s="7"/>
      <c r="W28" s="7"/>
      <c r="X28" s="7"/>
      <c r="Y28" s="7"/>
      <c r="Z28" s="7"/>
      <c r="AA28" s="7"/>
      <c r="AB28" s="7"/>
    </row>
    <row r="29" spans="1:28" ht="13.2">
      <c r="A29" s="167"/>
      <c r="B29" s="167"/>
      <c r="C29" s="163" t="s">
        <v>117</v>
      </c>
      <c r="D29" s="163" t="s">
        <v>117</v>
      </c>
      <c r="E29" s="163">
        <v>225</v>
      </c>
      <c r="F29" s="164">
        <v>1.7999999999999998E-4</v>
      </c>
      <c r="G29" s="165">
        <v>0</v>
      </c>
      <c r="H29" s="165">
        <v>1.7999999999999998E-4</v>
      </c>
      <c r="I29" s="165">
        <v>991.0369300000001</v>
      </c>
      <c r="J29" s="165">
        <v>84.115350000000007</v>
      </c>
      <c r="K29" s="165">
        <v>1075.15228</v>
      </c>
      <c r="L29" s="165">
        <v>736.79579000000001</v>
      </c>
      <c r="M29" s="165">
        <v>19.052889999999998</v>
      </c>
      <c r="N29" s="165">
        <v>755.84868000000006</v>
      </c>
      <c r="O29" s="165">
        <v>1831.0011399999999</v>
      </c>
      <c r="P29" s="165">
        <v>10223.541310000001</v>
      </c>
      <c r="Q29" s="165">
        <v>0</v>
      </c>
      <c r="R29" s="166">
        <v>10223.541310000001</v>
      </c>
      <c r="S29" s="7"/>
      <c r="T29" s="7"/>
      <c r="U29" s="7"/>
      <c r="V29" s="7"/>
      <c r="W29" s="7"/>
      <c r="X29" s="7"/>
      <c r="Y29" s="7"/>
      <c r="Z29" s="7"/>
      <c r="AA29" s="7"/>
      <c r="AB29" s="7"/>
    </row>
    <row r="30" spans="1:28" ht="13.2">
      <c r="A30" s="167"/>
      <c r="B30" s="167"/>
      <c r="C30" s="163" t="s">
        <v>118</v>
      </c>
      <c r="D30" s="163" t="s">
        <v>118</v>
      </c>
      <c r="E30" s="163">
        <v>33</v>
      </c>
      <c r="F30" s="164">
        <v>6.6549999999999998E-2</v>
      </c>
      <c r="G30" s="165">
        <v>0</v>
      </c>
      <c r="H30" s="165">
        <v>6.6549999999999998E-2</v>
      </c>
      <c r="I30" s="165">
        <v>1374.51215</v>
      </c>
      <c r="J30" s="165">
        <v>32.256369999999997</v>
      </c>
      <c r="K30" s="165">
        <v>1406.7685200000001</v>
      </c>
      <c r="L30" s="165">
        <v>903.80113000000006</v>
      </c>
      <c r="M30" s="165">
        <v>1.33718</v>
      </c>
      <c r="N30" s="165">
        <v>905.13831000000005</v>
      </c>
      <c r="O30" s="165">
        <v>2311.9733799999999</v>
      </c>
      <c r="P30" s="165">
        <v>20726.463889999999</v>
      </c>
      <c r="Q30" s="165">
        <v>0</v>
      </c>
      <c r="R30" s="166">
        <v>20726.463889999999</v>
      </c>
      <c r="S30" s="7"/>
      <c r="T30" s="7"/>
      <c r="U30" s="7"/>
      <c r="V30" s="7"/>
      <c r="W30" s="7"/>
      <c r="X30" s="7"/>
      <c r="Y30" s="7"/>
      <c r="Z30" s="7"/>
      <c r="AA30" s="7"/>
      <c r="AB30" s="7"/>
    </row>
    <row r="31" spans="1:28" ht="13.2">
      <c r="A31" s="167"/>
      <c r="B31" s="163" t="s">
        <v>119</v>
      </c>
      <c r="C31" s="163" t="s">
        <v>120</v>
      </c>
      <c r="D31" s="163" t="s">
        <v>120</v>
      </c>
      <c r="E31" s="163">
        <v>218</v>
      </c>
      <c r="F31" s="164">
        <v>1.41E-3</v>
      </c>
      <c r="G31" s="165">
        <v>0</v>
      </c>
      <c r="H31" s="165">
        <v>1.41E-3</v>
      </c>
      <c r="I31" s="165">
        <v>420.95823999999999</v>
      </c>
      <c r="J31" s="165">
        <v>0.76334999999999997</v>
      </c>
      <c r="K31" s="165">
        <v>421.72159000000005</v>
      </c>
      <c r="L31" s="165">
        <v>473.97957000000002</v>
      </c>
      <c r="M31" s="165">
        <v>0</v>
      </c>
      <c r="N31" s="165">
        <v>473.97957000000002</v>
      </c>
      <c r="O31" s="165">
        <v>895.70256999999992</v>
      </c>
      <c r="P31" s="165">
        <v>15418.60556</v>
      </c>
      <c r="Q31" s="165">
        <v>0</v>
      </c>
      <c r="R31" s="166">
        <v>15418.60556</v>
      </c>
      <c r="S31" s="7"/>
      <c r="T31" s="7"/>
      <c r="U31" s="7"/>
      <c r="V31" s="7"/>
      <c r="W31" s="7"/>
      <c r="X31" s="7"/>
      <c r="Y31" s="7"/>
      <c r="Z31" s="7"/>
      <c r="AA31" s="7"/>
      <c r="AB31" s="7"/>
    </row>
    <row r="32" spans="1:28" ht="13.2">
      <c r="A32" s="167"/>
      <c r="B32" s="167"/>
      <c r="C32" s="163" t="s">
        <v>121</v>
      </c>
      <c r="D32" s="163" t="s">
        <v>122</v>
      </c>
      <c r="E32" s="163">
        <v>221</v>
      </c>
      <c r="F32" s="164">
        <v>0.70205999999999991</v>
      </c>
      <c r="G32" s="165">
        <v>0</v>
      </c>
      <c r="H32" s="165">
        <v>0.70205999999999991</v>
      </c>
      <c r="I32" s="165">
        <v>538.60842000000002</v>
      </c>
      <c r="J32" s="165">
        <v>18.859479999999998</v>
      </c>
      <c r="K32" s="165">
        <v>557.46789999999999</v>
      </c>
      <c r="L32" s="165">
        <v>1658.04575</v>
      </c>
      <c r="M32" s="165">
        <v>37.700279999999999</v>
      </c>
      <c r="N32" s="165">
        <v>1695.74603</v>
      </c>
      <c r="O32" s="165">
        <v>2253.9159900000004</v>
      </c>
      <c r="P32" s="165">
        <v>18128.17007</v>
      </c>
      <c r="Q32" s="165">
        <v>0</v>
      </c>
      <c r="R32" s="166">
        <v>18128.17007</v>
      </c>
      <c r="S32" s="7"/>
      <c r="T32" s="7"/>
      <c r="U32" s="7"/>
      <c r="V32" s="7"/>
      <c r="W32" s="7"/>
      <c r="X32" s="7"/>
      <c r="Y32" s="7"/>
      <c r="Z32" s="7"/>
      <c r="AA32" s="7"/>
      <c r="AB32" s="7"/>
    </row>
    <row r="33" spans="1:28" ht="13.2">
      <c r="A33" s="167"/>
      <c r="B33" s="167"/>
      <c r="C33" s="167"/>
      <c r="D33" s="163" t="s">
        <v>121</v>
      </c>
      <c r="E33" s="163">
        <v>18</v>
      </c>
      <c r="F33" s="164">
        <v>1.6129999999999999E-2</v>
      </c>
      <c r="G33" s="165">
        <v>0</v>
      </c>
      <c r="H33" s="165">
        <v>1.6129999999999999E-2</v>
      </c>
      <c r="I33" s="165">
        <v>1456.27196</v>
      </c>
      <c r="J33" s="165">
        <v>162.40951999999999</v>
      </c>
      <c r="K33" s="165">
        <v>1618.68148</v>
      </c>
      <c r="L33" s="165">
        <v>5105.2090099999996</v>
      </c>
      <c r="M33" s="165">
        <v>252.4298</v>
      </c>
      <c r="N33" s="165">
        <v>5357.6388099999995</v>
      </c>
      <c r="O33" s="165">
        <v>6976.3364199999996</v>
      </c>
      <c r="P33" s="165">
        <v>27057.044819999999</v>
      </c>
      <c r="Q33" s="165">
        <v>0</v>
      </c>
      <c r="R33" s="166">
        <v>27057.044819999999</v>
      </c>
      <c r="S33" s="7"/>
      <c r="T33" s="7"/>
      <c r="U33" s="7"/>
      <c r="V33" s="7"/>
      <c r="W33" s="7"/>
      <c r="X33" s="7"/>
      <c r="Y33" s="7"/>
      <c r="Z33" s="7"/>
      <c r="AA33" s="7"/>
      <c r="AB33" s="7"/>
    </row>
    <row r="34" spans="1:28" ht="13.2">
      <c r="A34" s="167"/>
      <c r="B34" s="167"/>
      <c r="C34" s="167"/>
      <c r="D34" s="167"/>
      <c r="E34" s="168">
        <v>283</v>
      </c>
      <c r="F34" s="169">
        <v>2.9199999999999999E-3</v>
      </c>
      <c r="G34" s="121">
        <v>0</v>
      </c>
      <c r="H34" s="121">
        <v>2.9199999999999999E-3</v>
      </c>
      <c r="I34" s="121">
        <v>30.085549999999998</v>
      </c>
      <c r="J34" s="121">
        <v>9.5199999999999989E-3</v>
      </c>
      <c r="K34" s="121">
        <v>30.09507</v>
      </c>
      <c r="L34" s="121">
        <v>0</v>
      </c>
      <c r="M34" s="121">
        <v>0</v>
      </c>
      <c r="N34" s="121">
        <v>0</v>
      </c>
      <c r="O34" s="121">
        <v>30.097990000000003</v>
      </c>
      <c r="P34" s="121">
        <v>2369.9664199999997</v>
      </c>
      <c r="Q34" s="121">
        <v>0</v>
      </c>
      <c r="R34" s="170">
        <v>2369.9664199999997</v>
      </c>
      <c r="S34" s="7"/>
      <c r="T34" s="7"/>
      <c r="U34" s="7"/>
      <c r="V34" s="7"/>
      <c r="W34" s="7"/>
      <c r="X34" s="7"/>
      <c r="Y34" s="7"/>
      <c r="Z34" s="7"/>
      <c r="AA34" s="7"/>
      <c r="AB34" s="7"/>
    </row>
    <row r="35" spans="1:28" ht="13.2">
      <c r="A35" s="167"/>
      <c r="B35" s="167"/>
      <c r="C35" s="163" t="s">
        <v>123</v>
      </c>
      <c r="D35" s="163" t="s">
        <v>123</v>
      </c>
      <c r="E35" s="163">
        <v>400</v>
      </c>
      <c r="F35" s="164">
        <v>0</v>
      </c>
      <c r="G35" s="165">
        <v>0</v>
      </c>
      <c r="H35" s="165">
        <v>0</v>
      </c>
      <c r="I35" s="165">
        <v>0</v>
      </c>
      <c r="J35" s="165">
        <v>0</v>
      </c>
      <c r="K35" s="165">
        <v>0</v>
      </c>
      <c r="L35" s="165">
        <v>0</v>
      </c>
      <c r="M35" s="165">
        <v>0</v>
      </c>
      <c r="N35" s="165">
        <v>0</v>
      </c>
      <c r="O35" s="165">
        <v>0</v>
      </c>
      <c r="P35" s="165">
        <v>94.065799999999996</v>
      </c>
      <c r="Q35" s="165">
        <v>0</v>
      </c>
      <c r="R35" s="166">
        <v>94.065799999999996</v>
      </c>
      <c r="S35" s="7"/>
      <c r="T35" s="7"/>
      <c r="U35" s="7"/>
      <c r="V35" s="7"/>
      <c r="W35" s="7"/>
      <c r="X35" s="7"/>
      <c r="Y35" s="7"/>
      <c r="Z35" s="7"/>
      <c r="AA35" s="7"/>
      <c r="AB35" s="7"/>
    </row>
    <row r="36" spans="1:28" ht="13.2">
      <c r="A36" s="167"/>
      <c r="B36" s="163" t="s">
        <v>14</v>
      </c>
      <c r="C36" s="163" t="s">
        <v>124</v>
      </c>
      <c r="D36" s="163" t="s">
        <v>125</v>
      </c>
      <c r="E36" s="163">
        <v>17</v>
      </c>
      <c r="F36" s="164">
        <v>3.0200000000000001E-3</v>
      </c>
      <c r="G36" s="165">
        <v>0</v>
      </c>
      <c r="H36" s="165">
        <v>3.0200000000000001E-3</v>
      </c>
      <c r="I36" s="165">
        <v>1292.0550000000001</v>
      </c>
      <c r="J36" s="165">
        <v>34.473309999999998</v>
      </c>
      <c r="K36" s="165">
        <v>1326.5283100000001</v>
      </c>
      <c r="L36" s="165">
        <v>4093.76827</v>
      </c>
      <c r="M36" s="165">
        <v>145.65989999999999</v>
      </c>
      <c r="N36" s="165">
        <v>4239.4281700000001</v>
      </c>
      <c r="O36" s="165">
        <v>5565.9594999999999</v>
      </c>
      <c r="P36" s="165">
        <v>12309.035470000001</v>
      </c>
      <c r="Q36" s="165">
        <v>0</v>
      </c>
      <c r="R36" s="166">
        <v>12309.035470000001</v>
      </c>
      <c r="S36" s="7"/>
      <c r="T36" s="7"/>
      <c r="U36" s="7"/>
      <c r="V36" s="7"/>
      <c r="W36" s="7"/>
      <c r="X36" s="7"/>
      <c r="Y36" s="7"/>
      <c r="Z36" s="7"/>
      <c r="AA36" s="7"/>
      <c r="AB36" s="7"/>
    </row>
    <row r="37" spans="1:28" ht="13.2">
      <c r="A37" s="167"/>
      <c r="B37" s="167"/>
      <c r="C37" s="163" t="s">
        <v>126</v>
      </c>
      <c r="D37" s="163" t="s">
        <v>126</v>
      </c>
      <c r="E37" s="163">
        <v>62</v>
      </c>
      <c r="F37" s="164">
        <v>1.1000000000000001E-3</v>
      </c>
      <c r="G37" s="165">
        <v>0</v>
      </c>
      <c r="H37" s="165">
        <v>1.1000000000000001E-3</v>
      </c>
      <c r="I37" s="165">
        <v>848.65218999999991</v>
      </c>
      <c r="J37" s="165">
        <v>4.5545900000000001</v>
      </c>
      <c r="K37" s="165">
        <v>853.20677999999998</v>
      </c>
      <c r="L37" s="165">
        <v>1065.6188200000001</v>
      </c>
      <c r="M37" s="165">
        <v>2.5044</v>
      </c>
      <c r="N37" s="165">
        <v>1068.1232199999999</v>
      </c>
      <c r="O37" s="165">
        <v>1921.3311000000001</v>
      </c>
      <c r="P37" s="165">
        <v>16171.55416</v>
      </c>
      <c r="Q37" s="165">
        <v>0</v>
      </c>
      <c r="R37" s="166">
        <v>16171.55416</v>
      </c>
      <c r="S37" s="7"/>
      <c r="T37" s="7"/>
      <c r="U37" s="7"/>
      <c r="V37" s="7"/>
      <c r="W37" s="7"/>
      <c r="X37" s="7"/>
      <c r="Y37" s="7"/>
      <c r="Z37" s="7"/>
      <c r="AA37" s="7"/>
      <c r="AB37" s="7"/>
    </row>
    <row r="38" spans="1:28" ht="13.2">
      <c r="A38" s="167"/>
      <c r="B38" s="167"/>
      <c r="C38" s="163" t="s">
        <v>127</v>
      </c>
      <c r="D38" s="163" t="s">
        <v>128</v>
      </c>
      <c r="E38" s="163">
        <v>212</v>
      </c>
      <c r="F38" s="164">
        <v>1E-3</v>
      </c>
      <c r="G38" s="165">
        <v>0</v>
      </c>
      <c r="H38" s="165">
        <v>1E-3</v>
      </c>
      <c r="I38" s="165">
        <v>768.02301</v>
      </c>
      <c r="J38" s="165">
        <v>73.303640000000001</v>
      </c>
      <c r="K38" s="165">
        <v>841.32664999999997</v>
      </c>
      <c r="L38" s="165">
        <v>1035.96028</v>
      </c>
      <c r="M38" s="165">
        <v>12.836919999999999</v>
      </c>
      <c r="N38" s="165">
        <v>1048.7972</v>
      </c>
      <c r="O38" s="165">
        <v>1890.1248500000002</v>
      </c>
      <c r="P38" s="165">
        <v>21560.224399999999</v>
      </c>
      <c r="Q38" s="165">
        <v>0</v>
      </c>
      <c r="R38" s="166">
        <v>21560.224399999999</v>
      </c>
      <c r="S38" s="7"/>
      <c r="T38" s="7"/>
      <c r="U38" s="7"/>
      <c r="V38" s="7"/>
      <c r="W38" s="7"/>
      <c r="X38" s="7"/>
      <c r="Y38" s="7"/>
      <c r="Z38" s="7"/>
      <c r="AA38" s="7"/>
      <c r="AB38" s="7"/>
    </row>
    <row r="39" spans="1:28" ht="13.2">
      <c r="A39" s="167"/>
      <c r="B39" s="167"/>
      <c r="C39" s="167"/>
      <c r="D39" s="163" t="s">
        <v>127</v>
      </c>
      <c r="E39" s="163">
        <v>6</v>
      </c>
      <c r="F39" s="164">
        <v>1.8799999999999999E-3</v>
      </c>
      <c r="G39" s="165">
        <v>0</v>
      </c>
      <c r="H39" s="165">
        <v>1.8799999999999999E-3</v>
      </c>
      <c r="I39" s="165">
        <v>1840.90526</v>
      </c>
      <c r="J39" s="165">
        <v>258.28079000000002</v>
      </c>
      <c r="K39" s="165">
        <v>2099.1860499999998</v>
      </c>
      <c r="L39" s="165">
        <v>8069.6933600000002</v>
      </c>
      <c r="M39" s="165">
        <v>546.43146999999999</v>
      </c>
      <c r="N39" s="165">
        <v>8616.1248300000007</v>
      </c>
      <c r="O39" s="165">
        <v>10715.312759999999</v>
      </c>
      <c r="P39" s="165">
        <v>36340.725009999995</v>
      </c>
      <c r="Q39" s="165">
        <v>0</v>
      </c>
      <c r="R39" s="166">
        <v>36340.725009999995</v>
      </c>
      <c r="S39" s="7"/>
      <c r="T39" s="7"/>
      <c r="U39" s="7"/>
      <c r="V39" s="7"/>
      <c r="W39" s="7"/>
      <c r="X39" s="7"/>
      <c r="Y39" s="7"/>
      <c r="Z39" s="7"/>
      <c r="AA39" s="7"/>
      <c r="AB39" s="7"/>
    </row>
    <row r="40" spans="1:28" ht="13.2">
      <c r="A40" s="167"/>
      <c r="B40" s="167"/>
      <c r="C40" s="167"/>
      <c r="D40" s="167"/>
      <c r="E40" s="168">
        <v>85</v>
      </c>
      <c r="F40" s="169">
        <v>1.48E-3</v>
      </c>
      <c r="G40" s="121">
        <v>0</v>
      </c>
      <c r="H40" s="121">
        <v>1.48E-3</v>
      </c>
      <c r="I40" s="121">
        <v>798.14283</v>
      </c>
      <c r="J40" s="121">
        <v>114.95519</v>
      </c>
      <c r="K40" s="121">
        <v>913.09802000000002</v>
      </c>
      <c r="L40" s="121">
        <v>3464.9371000000001</v>
      </c>
      <c r="M40" s="121">
        <v>409.76259000000005</v>
      </c>
      <c r="N40" s="121">
        <v>3874.6996899999999</v>
      </c>
      <c r="O40" s="121">
        <v>4787.7991900000006</v>
      </c>
      <c r="P40" s="121">
        <v>25723.477699999999</v>
      </c>
      <c r="Q40" s="121">
        <v>0</v>
      </c>
      <c r="R40" s="170">
        <v>25723.477699999999</v>
      </c>
      <c r="S40" s="7"/>
      <c r="T40" s="7"/>
      <c r="U40" s="7"/>
      <c r="V40" s="7"/>
      <c r="W40" s="7"/>
      <c r="X40" s="7"/>
      <c r="Y40" s="7"/>
      <c r="Z40" s="7"/>
      <c r="AA40" s="7"/>
      <c r="AB40" s="7"/>
    </row>
    <row r="41" spans="1:28" ht="13.2">
      <c r="A41" s="167"/>
      <c r="B41" s="167"/>
      <c r="C41" s="167"/>
      <c r="D41" s="167"/>
      <c r="E41" s="168">
        <v>226</v>
      </c>
      <c r="F41" s="169">
        <v>5.9999999999999995E-4</v>
      </c>
      <c r="G41" s="121">
        <v>0</v>
      </c>
      <c r="H41" s="121">
        <v>5.9999999999999995E-4</v>
      </c>
      <c r="I41" s="121">
        <v>1176.8840700000001</v>
      </c>
      <c r="J41" s="121">
        <v>3.3217300000000001</v>
      </c>
      <c r="K41" s="121">
        <v>1180.2058</v>
      </c>
      <c r="L41" s="121">
        <v>2317.1030799999999</v>
      </c>
      <c r="M41" s="121">
        <v>0</v>
      </c>
      <c r="N41" s="121">
        <v>2317.1030799999999</v>
      </c>
      <c r="O41" s="121">
        <v>3497.3094799999999</v>
      </c>
      <c r="P41" s="121">
        <v>27187.112410000002</v>
      </c>
      <c r="Q41" s="121">
        <v>0</v>
      </c>
      <c r="R41" s="170">
        <v>27187.112410000002</v>
      </c>
      <c r="S41" s="7"/>
      <c r="T41" s="7"/>
      <c r="U41" s="7"/>
      <c r="V41" s="7"/>
      <c r="W41" s="7"/>
      <c r="X41" s="7"/>
      <c r="Y41" s="7"/>
      <c r="Z41" s="7"/>
      <c r="AA41" s="7"/>
      <c r="AB41" s="7"/>
    </row>
    <row r="42" spans="1:28" ht="13.2">
      <c r="A42" s="167"/>
      <c r="B42" s="167"/>
      <c r="C42" s="167"/>
      <c r="D42" s="167"/>
      <c r="E42" s="168">
        <v>285</v>
      </c>
      <c r="F42" s="169">
        <v>7.6420000000000002E-2</v>
      </c>
      <c r="G42" s="121">
        <v>0</v>
      </c>
      <c r="H42" s="121">
        <v>7.6420000000000002E-2</v>
      </c>
      <c r="I42" s="121">
        <v>42.686239999999998</v>
      </c>
      <c r="J42" s="121">
        <v>0.15994999999999998</v>
      </c>
      <c r="K42" s="121">
        <v>42.84619</v>
      </c>
      <c r="L42" s="121">
        <v>0</v>
      </c>
      <c r="M42" s="121">
        <v>0</v>
      </c>
      <c r="N42" s="121">
        <v>0</v>
      </c>
      <c r="O42" s="121">
        <v>42.922609999999999</v>
      </c>
      <c r="P42" s="121">
        <v>3760.2846500000001</v>
      </c>
      <c r="Q42" s="121">
        <v>0</v>
      </c>
      <c r="R42" s="170">
        <v>3760.2846500000001</v>
      </c>
      <c r="S42" s="7"/>
      <c r="T42" s="7"/>
      <c r="U42" s="7"/>
      <c r="V42" s="7"/>
      <c r="W42" s="7"/>
      <c r="X42" s="7"/>
      <c r="Y42" s="7"/>
      <c r="Z42" s="7"/>
      <c r="AA42" s="7"/>
      <c r="AB42" s="7"/>
    </row>
    <row r="43" spans="1:28" ht="13.2">
      <c r="A43" s="167"/>
      <c r="B43" s="167"/>
      <c r="C43" s="163" t="s">
        <v>129</v>
      </c>
      <c r="D43" s="163" t="s">
        <v>129</v>
      </c>
      <c r="E43" s="163">
        <v>251</v>
      </c>
      <c r="F43" s="164">
        <v>5.4549999999999994E-2</v>
      </c>
      <c r="G43" s="165">
        <v>0</v>
      </c>
      <c r="H43" s="165">
        <v>5.4549999999999994E-2</v>
      </c>
      <c r="I43" s="165">
        <v>71.36657000000001</v>
      </c>
      <c r="J43" s="165">
        <v>0</v>
      </c>
      <c r="K43" s="165">
        <v>71.36657000000001</v>
      </c>
      <c r="L43" s="165">
        <v>0</v>
      </c>
      <c r="M43" s="165">
        <v>0</v>
      </c>
      <c r="N43" s="165">
        <v>0</v>
      </c>
      <c r="O43" s="165">
        <v>71.421120000000002</v>
      </c>
      <c r="P43" s="165">
        <v>3004.9580899999996</v>
      </c>
      <c r="Q43" s="165">
        <v>0</v>
      </c>
      <c r="R43" s="166">
        <v>3004.9580899999996</v>
      </c>
      <c r="S43" s="7"/>
      <c r="T43" s="7"/>
      <c r="U43" s="7"/>
      <c r="V43" s="7"/>
      <c r="W43" s="7"/>
      <c r="X43" s="7"/>
      <c r="Y43" s="7"/>
      <c r="Z43" s="7"/>
      <c r="AA43" s="7"/>
      <c r="AB43" s="7"/>
    </row>
    <row r="44" spans="1:28" ht="13.2">
      <c r="A44" s="167"/>
      <c r="B44" s="163" t="s">
        <v>15</v>
      </c>
      <c r="C44" s="163" t="s">
        <v>130</v>
      </c>
      <c r="D44" s="163" t="s">
        <v>130</v>
      </c>
      <c r="E44" s="163">
        <v>8</v>
      </c>
      <c r="F44" s="164">
        <v>6.88E-2</v>
      </c>
      <c r="G44" s="165">
        <v>0</v>
      </c>
      <c r="H44" s="165">
        <v>6.88E-2</v>
      </c>
      <c r="I44" s="165">
        <v>2076.2359900000001</v>
      </c>
      <c r="J44" s="165">
        <v>56.149370000000005</v>
      </c>
      <c r="K44" s="165">
        <v>2132.3853599999998</v>
      </c>
      <c r="L44" s="165">
        <v>4742.5669800000005</v>
      </c>
      <c r="M44" s="165">
        <v>494.43306999999999</v>
      </c>
      <c r="N44" s="165">
        <v>5237.0000499999996</v>
      </c>
      <c r="O44" s="165">
        <v>7369.4542099999999</v>
      </c>
      <c r="P44" s="165">
        <v>61297.513209999997</v>
      </c>
      <c r="Q44" s="165">
        <v>7.7094899999999997</v>
      </c>
      <c r="R44" s="166">
        <v>61305.222700000006</v>
      </c>
      <c r="S44" s="7"/>
      <c r="T44" s="7"/>
      <c r="U44" s="7"/>
      <c r="V44" s="7"/>
      <c r="W44" s="7"/>
      <c r="X44" s="7"/>
      <c r="Y44" s="7"/>
      <c r="Z44" s="7"/>
      <c r="AA44" s="7"/>
      <c r="AB44" s="7"/>
    </row>
    <row r="45" spans="1:28" ht="13.2">
      <c r="A45" s="167"/>
      <c r="B45" s="167"/>
      <c r="C45" s="167"/>
      <c r="D45" s="167"/>
      <c r="E45" s="168">
        <v>214</v>
      </c>
      <c r="F45" s="169">
        <v>0.11525000000000001</v>
      </c>
      <c r="G45" s="121">
        <v>0</v>
      </c>
      <c r="H45" s="121">
        <v>0.11525000000000001</v>
      </c>
      <c r="I45" s="121">
        <v>958.32483999999999</v>
      </c>
      <c r="J45" s="121">
        <v>229.61964</v>
      </c>
      <c r="K45" s="121">
        <v>1187.9444799999999</v>
      </c>
      <c r="L45" s="121">
        <v>1561.0700300000001</v>
      </c>
      <c r="M45" s="121">
        <v>0</v>
      </c>
      <c r="N45" s="121">
        <v>1561.0700300000001</v>
      </c>
      <c r="O45" s="121">
        <v>2749.1297599999998</v>
      </c>
      <c r="P45" s="121">
        <v>28791.633730000001</v>
      </c>
      <c r="Q45" s="121">
        <v>0</v>
      </c>
      <c r="R45" s="170">
        <v>28791.633730000001</v>
      </c>
      <c r="S45" s="7"/>
      <c r="T45" s="7"/>
      <c r="U45" s="7"/>
      <c r="V45" s="7"/>
      <c r="W45" s="7"/>
      <c r="X45" s="7"/>
      <c r="Y45" s="7"/>
      <c r="Z45" s="7"/>
      <c r="AA45" s="7"/>
      <c r="AB45" s="7"/>
    </row>
    <row r="46" spans="1:28" ht="13.2">
      <c r="A46" s="167"/>
      <c r="B46" s="167"/>
      <c r="C46" s="167"/>
      <c r="D46" s="167"/>
      <c r="E46" s="168">
        <v>252</v>
      </c>
      <c r="F46" s="169">
        <v>0.28173000000000004</v>
      </c>
      <c r="G46" s="121">
        <v>0</v>
      </c>
      <c r="H46" s="121">
        <v>0.28173000000000004</v>
      </c>
      <c r="I46" s="121">
        <v>30.801279999999998</v>
      </c>
      <c r="J46" s="121">
        <v>9.5999999999999992E-3</v>
      </c>
      <c r="K46" s="121">
        <v>30.810880000000001</v>
      </c>
      <c r="L46" s="121">
        <v>0</v>
      </c>
      <c r="M46" s="121">
        <v>0</v>
      </c>
      <c r="N46" s="121">
        <v>0</v>
      </c>
      <c r="O46" s="121">
        <v>31.092610000000001</v>
      </c>
      <c r="P46" s="121">
        <v>5794.9381399999993</v>
      </c>
      <c r="Q46" s="121">
        <v>0</v>
      </c>
      <c r="R46" s="170">
        <v>5794.9381399999993</v>
      </c>
      <c r="S46" s="7"/>
      <c r="T46" s="7"/>
      <c r="U46" s="7"/>
      <c r="V46" s="7"/>
      <c r="W46" s="7"/>
      <c r="X46" s="7"/>
      <c r="Y46" s="7"/>
      <c r="Z46" s="7"/>
      <c r="AA46" s="7"/>
      <c r="AB46" s="7"/>
    </row>
    <row r="47" spans="1:28" ht="13.2">
      <c r="A47" s="167"/>
      <c r="B47" s="167"/>
      <c r="C47" s="167"/>
      <c r="D47" s="167"/>
      <c r="E47" s="168">
        <v>354</v>
      </c>
      <c r="F47" s="169">
        <v>5.1000000000000004E-4</v>
      </c>
      <c r="G47" s="121">
        <v>0</v>
      </c>
      <c r="H47" s="121">
        <v>5.1000000000000004E-4</v>
      </c>
      <c r="I47" s="121">
        <v>0.13999</v>
      </c>
      <c r="J47" s="121">
        <v>0</v>
      </c>
      <c r="K47" s="121">
        <v>0.13999</v>
      </c>
      <c r="L47" s="121">
        <v>0</v>
      </c>
      <c r="M47" s="121">
        <v>0</v>
      </c>
      <c r="N47" s="121">
        <v>0</v>
      </c>
      <c r="O47" s="121">
        <v>0.14050000000000001</v>
      </c>
      <c r="P47" s="121">
        <v>2990.7402200000001</v>
      </c>
      <c r="Q47" s="121">
        <v>0</v>
      </c>
      <c r="R47" s="170">
        <v>2990.7402200000001</v>
      </c>
      <c r="S47" s="7"/>
      <c r="T47" s="7"/>
      <c r="U47" s="7"/>
      <c r="V47" s="7"/>
      <c r="W47" s="7"/>
      <c r="X47" s="7"/>
      <c r="Y47" s="7"/>
      <c r="Z47" s="7"/>
      <c r="AA47" s="7"/>
      <c r="AB47" s="7"/>
    </row>
    <row r="48" spans="1:28" ht="13.2">
      <c r="A48" s="167"/>
      <c r="B48" s="167"/>
      <c r="C48" s="167"/>
      <c r="D48" s="163" t="s">
        <v>131</v>
      </c>
      <c r="E48" s="163">
        <v>64</v>
      </c>
      <c r="F48" s="164">
        <v>0.12937000000000001</v>
      </c>
      <c r="G48" s="165">
        <v>0</v>
      </c>
      <c r="H48" s="165">
        <v>0.12937000000000001</v>
      </c>
      <c r="I48" s="165">
        <v>904.70023000000003</v>
      </c>
      <c r="J48" s="165">
        <v>10.85572</v>
      </c>
      <c r="K48" s="165">
        <v>915.55594999999994</v>
      </c>
      <c r="L48" s="165">
        <v>521.33533999999997</v>
      </c>
      <c r="M48" s="165">
        <v>40.882760000000005</v>
      </c>
      <c r="N48" s="165">
        <v>562.21809999999994</v>
      </c>
      <c r="O48" s="165">
        <v>1477.9034199999999</v>
      </c>
      <c r="P48" s="165">
        <v>27693.521190000003</v>
      </c>
      <c r="Q48" s="165">
        <v>0</v>
      </c>
      <c r="R48" s="166">
        <v>27693.521190000003</v>
      </c>
      <c r="S48" s="7"/>
      <c r="T48" s="7"/>
      <c r="U48" s="7"/>
      <c r="V48" s="7"/>
      <c r="W48" s="7"/>
      <c r="X48" s="7"/>
      <c r="Y48" s="7"/>
      <c r="Z48" s="7"/>
      <c r="AA48" s="7"/>
      <c r="AB48" s="7"/>
    </row>
    <row r="49" spans="1:28" ht="13.2">
      <c r="A49" s="167"/>
      <c r="B49" s="167"/>
      <c r="C49" s="163" t="s">
        <v>15</v>
      </c>
      <c r="D49" s="163" t="s">
        <v>15</v>
      </c>
      <c r="E49" s="163">
        <v>308</v>
      </c>
      <c r="F49" s="164">
        <v>3.7400000000000003E-3</v>
      </c>
      <c r="G49" s="165">
        <v>0</v>
      </c>
      <c r="H49" s="165">
        <v>3.7400000000000003E-3</v>
      </c>
      <c r="I49" s="165">
        <v>34.440249999999999</v>
      </c>
      <c r="J49" s="165">
        <v>3.3799999999999998E-3</v>
      </c>
      <c r="K49" s="165">
        <v>34.443629999999999</v>
      </c>
      <c r="L49" s="165">
        <v>0</v>
      </c>
      <c r="M49" s="165">
        <v>0</v>
      </c>
      <c r="N49" s="165">
        <v>0</v>
      </c>
      <c r="O49" s="165">
        <v>34.447369999999999</v>
      </c>
      <c r="P49" s="165">
        <v>4456.9177</v>
      </c>
      <c r="Q49" s="165">
        <v>0</v>
      </c>
      <c r="R49" s="166">
        <v>4456.9177</v>
      </c>
      <c r="S49" s="7"/>
      <c r="T49" s="7"/>
      <c r="U49" s="7"/>
      <c r="V49" s="7"/>
      <c r="W49" s="7"/>
      <c r="X49" s="7"/>
      <c r="Y49" s="7"/>
      <c r="Z49" s="7"/>
      <c r="AA49" s="7"/>
      <c r="AB49" s="7"/>
    </row>
    <row r="50" spans="1:28" ht="13.2">
      <c r="A50" s="167"/>
      <c r="B50" s="163" t="s">
        <v>16</v>
      </c>
      <c r="C50" s="163" t="s">
        <v>132</v>
      </c>
      <c r="D50" s="163" t="s">
        <v>132</v>
      </c>
      <c r="E50" s="163">
        <v>43</v>
      </c>
      <c r="F50" s="164">
        <v>1.9499999999999999E-3</v>
      </c>
      <c r="G50" s="165">
        <v>0</v>
      </c>
      <c r="H50" s="165">
        <v>1.9499999999999999E-3</v>
      </c>
      <c r="I50" s="165">
        <v>867.20498999999995</v>
      </c>
      <c r="J50" s="165">
        <v>77.393350000000012</v>
      </c>
      <c r="K50" s="165">
        <v>944.59834000000001</v>
      </c>
      <c r="L50" s="165">
        <v>2620.8046600000002</v>
      </c>
      <c r="M50" s="165">
        <v>43.645809999999997</v>
      </c>
      <c r="N50" s="165">
        <v>2664.4504700000002</v>
      </c>
      <c r="O50" s="165">
        <v>3609.0507599999996</v>
      </c>
      <c r="P50" s="165">
        <v>18770.624769999999</v>
      </c>
      <c r="Q50" s="165">
        <v>0</v>
      </c>
      <c r="R50" s="166">
        <v>18770.624769999999</v>
      </c>
      <c r="S50" s="7"/>
      <c r="T50" s="7"/>
      <c r="U50" s="7"/>
      <c r="V50" s="7"/>
      <c r="W50" s="7"/>
      <c r="X50" s="7"/>
      <c r="Y50" s="7"/>
      <c r="Z50" s="7"/>
      <c r="AA50" s="7"/>
      <c r="AB50" s="7"/>
    </row>
    <row r="51" spans="1:28" ht="13.2">
      <c r="A51" s="167"/>
      <c r="B51" s="167"/>
      <c r="C51" s="163" t="s">
        <v>133</v>
      </c>
      <c r="D51" s="163" t="s">
        <v>134</v>
      </c>
      <c r="E51" s="163">
        <v>45</v>
      </c>
      <c r="F51" s="164">
        <v>3.5E-4</v>
      </c>
      <c r="G51" s="165">
        <v>0</v>
      </c>
      <c r="H51" s="165">
        <v>3.5E-4</v>
      </c>
      <c r="I51" s="165">
        <v>727.68943000000002</v>
      </c>
      <c r="J51" s="165">
        <v>9.2285699999999995</v>
      </c>
      <c r="K51" s="165">
        <v>736.91800000000001</v>
      </c>
      <c r="L51" s="165">
        <v>2683.57296</v>
      </c>
      <c r="M51" s="165">
        <v>31.898119999999999</v>
      </c>
      <c r="N51" s="165">
        <v>2715.4710800000003</v>
      </c>
      <c r="O51" s="165">
        <v>3452.3894300000002</v>
      </c>
      <c r="P51" s="165">
        <v>25600.389620000002</v>
      </c>
      <c r="Q51" s="165">
        <v>0</v>
      </c>
      <c r="R51" s="166">
        <v>25600.389620000002</v>
      </c>
      <c r="S51" s="7"/>
      <c r="T51" s="7"/>
      <c r="U51" s="7"/>
      <c r="V51" s="7"/>
      <c r="W51" s="7"/>
      <c r="X51" s="7"/>
      <c r="Y51" s="7"/>
      <c r="Z51" s="7"/>
      <c r="AA51" s="7"/>
      <c r="AB51" s="7"/>
    </row>
    <row r="52" spans="1:28" ht="13.2">
      <c r="A52" s="167"/>
      <c r="B52" s="167"/>
      <c r="C52" s="163" t="s">
        <v>135</v>
      </c>
      <c r="D52" s="163" t="s">
        <v>135</v>
      </c>
      <c r="E52" s="163">
        <v>40</v>
      </c>
      <c r="F52" s="164">
        <v>1.0200000000000001E-3</v>
      </c>
      <c r="G52" s="165">
        <v>0</v>
      </c>
      <c r="H52" s="165">
        <v>1.0200000000000001E-3</v>
      </c>
      <c r="I52" s="165">
        <v>789.95237999999995</v>
      </c>
      <c r="J52" s="165">
        <v>72.247420000000005</v>
      </c>
      <c r="K52" s="165">
        <v>862.1998000000001</v>
      </c>
      <c r="L52" s="165">
        <v>1436.18797</v>
      </c>
      <c r="M52" s="165">
        <v>37.081330000000001</v>
      </c>
      <c r="N52" s="165">
        <v>1473.2693000000002</v>
      </c>
      <c r="O52" s="165">
        <v>2335.47012</v>
      </c>
      <c r="P52" s="165">
        <v>21092.913</v>
      </c>
      <c r="Q52" s="165">
        <v>0</v>
      </c>
      <c r="R52" s="166">
        <v>21092.913</v>
      </c>
      <c r="S52" s="7"/>
      <c r="T52" s="7"/>
      <c r="U52" s="7"/>
      <c r="V52" s="7"/>
      <c r="W52" s="7"/>
      <c r="X52" s="7"/>
      <c r="Y52" s="7"/>
      <c r="Z52" s="7"/>
      <c r="AA52" s="7"/>
      <c r="AB52" s="7"/>
    </row>
    <row r="53" spans="1:28" ht="13.2">
      <c r="A53" s="167"/>
      <c r="B53" s="167"/>
      <c r="C53" s="163" t="s">
        <v>136</v>
      </c>
      <c r="D53" s="163" t="s">
        <v>137</v>
      </c>
      <c r="E53" s="163">
        <v>25</v>
      </c>
      <c r="F53" s="164">
        <v>0.38894999999999996</v>
      </c>
      <c r="G53" s="165">
        <v>0</v>
      </c>
      <c r="H53" s="165">
        <v>0.38894999999999996</v>
      </c>
      <c r="I53" s="165">
        <v>1392.2499399999999</v>
      </c>
      <c r="J53" s="165">
        <v>178.25313</v>
      </c>
      <c r="K53" s="165">
        <v>1570.50307</v>
      </c>
      <c r="L53" s="165">
        <v>3903.8986299999997</v>
      </c>
      <c r="M53" s="165">
        <v>58.123110000000004</v>
      </c>
      <c r="N53" s="165">
        <v>3962.0217400000001</v>
      </c>
      <c r="O53" s="165">
        <v>5532.9137599999995</v>
      </c>
      <c r="P53" s="165">
        <v>24848.349039999997</v>
      </c>
      <c r="Q53" s="165">
        <v>0</v>
      </c>
      <c r="R53" s="166">
        <v>24848.349039999997</v>
      </c>
      <c r="S53" s="7"/>
      <c r="T53" s="7"/>
      <c r="U53" s="7"/>
      <c r="V53" s="7"/>
      <c r="W53" s="7"/>
      <c r="X53" s="7"/>
      <c r="Y53" s="7"/>
      <c r="Z53" s="7"/>
      <c r="AA53" s="7"/>
      <c r="AB53" s="7"/>
    </row>
    <row r="54" spans="1:28" ht="13.2">
      <c r="A54" s="167"/>
      <c r="B54" s="167"/>
      <c r="C54" s="163" t="s">
        <v>16</v>
      </c>
      <c r="D54" s="163" t="s">
        <v>138</v>
      </c>
      <c r="E54" s="163">
        <v>74</v>
      </c>
      <c r="F54" s="164">
        <v>0.18837000000000001</v>
      </c>
      <c r="G54" s="165">
        <v>0</v>
      </c>
      <c r="H54" s="165">
        <v>0.18837000000000001</v>
      </c>
      <c r="I54" s="165">
        <v>1155.59422</v>
      </c>
      <c r="J54" s="165">
        <v>11.1911</v>
      </c>
      <c r="K54" s="165">
        <v>1166.78532</v>
      </c>
      <c r="L54" s="165">
        <v>2792.4675400000001</v>
      </c>
      <c r="M54" s="165">
        <v>11.263680000000001</v>
      </c>
      <c r="N54" s="165">
        <v>2803.7312200000001</v>
      </c>
      <c r="O54" s="165">
        <v>3970.7049099999999</v>
      </c>
      <c r="P54" s="165">
        <v>23007.546249999999</v>
      </c>
      <c r="Q54" s="165">
        <v>0</v>
      </c>
      <c r="R54" s="166">
        <v>23007.546249999999</v>
      </c>
      <c r="S54" s="7"/>
      <c r="T54" s="7"/>
      <c r="U54" s="7"/>
      <c r="V54" s="7"/>
      <c r="W54" s="7"/>
      <c r="X54" s="7"/>
      <c r="Y54" s="7"/>
      <c r="Z54" s="7"/>
      <c r="AA54" s="7"/>
      <c r="AB54" s="7"/>
    </row>
    <row r="55" spans="1:28" ht="13.2">
      <c r="A55" s="167"/>
      <c r="B55" s="167"/>
      <c r="C55" s="167"/>
      <c r="D55" s="167"/>
      <c r="E55" s="168">
        <v>223</v>
      </c>
      <c r="F55" s="169">
        <v>0.13711999999999999</v>
      </c>
      <c r="G55" s="121">
        <v>0</v>
      </c>
      <c r="H55" s="121">
        <v>0.13711999999999999</v>
      </c>
      <c r="I55" s="121">
        <v>770.31259999999997</v>
      </c>
      <c r="J55" s="121">
        <v>9.0121099999999998</v>
      </c>
      <c r="K55" s="121">
        <v>779.32470999999998</v>
      </c>
      <c r="L55" s="121">
        <v>3881.5023999999999</v>
      </c>
      <c r="M55" s="121">
        <v>130.04008999999999</v>
      </c>
      <c r="N55" s="121">
        <v>4011.5424900000003</v>
      </c>
      <c r="O55" s="121">
        <v>4791.00432</v>
      </c>
      <c r="P55" s="121">
        <v>17879.439320000001</v>
      </c>
      <c r="Q55" s="121">
        <v>0</v>
      </c>
      <c r="R55" s="170">
        <v>17879.439320000001</v>
      </c>
      <c r="S55" s="7"/>
      <c r="T55" s="7"/>
      <c r="U55" s="7"/>
      <c r="V55" s="7"/>
      <c r="W55" s="7"/>
      <c r="X55" s="7"/>
      <c r="Y55" s="7"/>
      <c r="Z55" s="7"/>
      <c r="AA55" s="7"/>
      <c r="AB55" s="7"/>
    </row>
    <row r="56" spans="1:28" ht="13.2">
      <c r="A56" s="167"/>
      <c r="B56" s="167"/>
      <c r="C56" s="167"/>
      <c r="D56" s="167"/>
      <c r="E56" s="168">
        <v>300</v>
      </c>
      <c r="F56" s="169">
        <v>2.0000000000000001E-4</v>
      </c>
      <c r="G56" s="121">
        <v>0</v>
      </c>
      <c r="H56" s="121">
        <v>2.0000000000000001E-4</v>
      </c>
      <c r="I56" s="121">
        <v>30.599160000000001</v>
      </c>
      <c r="J56" s="121">
        <v>1.7999999999999998E-4</v>
      </c>
      <c r="K56" s="121">
        <v>30.599340000000002</v>
      </c>
      <c r="L56" s="121">
        <v>0</v>
      </c>
      <c r="M56" s="121">
        <v>0</v>
      </c>
      <c r="N56" s="121">
        <v>0</v>
      </c>
      <c r="O56" s="121">
        <v>30.599540000000001</v>
      </c>
      <c r="P56" s="121">
        <v>2558.1067799999996</v>
      </c>
      <c r="Q56" s="121">
        <v>0</v>
      </c>
      <c r="R56" s="170">
        <v>2558.1067799999996</v>
      </c>
      <c r="S56" s="7"/>
      <c r="T56" s="7"/>
      <c r="U56" s="7"/>
      <c r="V56" s="7"/>
      <c r="W56" s="7"/>
      <c r="X56" s="7"/>
      <c r="Y56" s="7"/>
      <c r="Z56" s="7"/>
      <c r="AA56" s="7"/>
      <c r="AB56" s="7"/>
    </row>
    <row r="57" spans="1:28" ht="13.2">
      <c r="A57" s="167"/>
      <c r="B57" s="167"/>
      <c r="C57" s="167"/>
      <c r="D57" s="167"/>
      <c r="E57" s="168">
        <v>398</v>
      </c>
      <c r="F57" s="169">
        <v>1E-3</v>
      </c>
      <c r="G57" s="121">
        <v>0</v>
      </c>
      <c r="H57" s="121">
        <v>1E-3</v>
      </c>
      <c r="I57" s="121">
        <v>7.5219700000000005</v>
      </c>
      <c r="J57" s="121">
        <v>0</v>
      </c>
      <c r="K57" s="121">
        <v>7.5219700000000005</v>
      </c>
      <c r="L57" s="121">
        <v>0</v>
      </c>
      <c r="M57" s="121">
        <v>0</v>
      </c>
      <c r="N57" s="121">
        <v>0</v>
      </c>
      <c r="O57" s="121">
        <v>7.5229699999999999</v>
      </c>
      <c r="P57" s="121">
        <v>1686.1110900000001</v>
      </c>
      <c r="Q57" s="121">
        <v>0</v>
      </c>
      <c r="R57" s="170">
        <v>1686.1110900000001</v>
      </c>
      <c r="S57" s="7"/>
      <c r="T57" s="7"/>
      <c r="U57" s="7"/>
      <c r="V57" s="7"/>
      <c r="W57" s="7"/>
      <c r="X57" s="7"/>
      <c r="Y57" s="7"/>
      <c r="Z57" s="7"/>
      <c r="AA57" s="7"/>
      <c r="AB57" s="7"/>
    </row>
    <row r="58" spans="1:28" ht="13.2">
      <c r="A58" s="167"/>
      <c r="B58" s="167"/>
      <c r="C58" s="167"/>
      <c r="D58" s="163" t="s">
        <v>139</v>
      </c>
      <c r="E58" s="163">
        <v>219</v>
      </c>
      <c r="F58" s="164">
        <v>4.45E-3</v>
      </c>
      <c r="G58" s="165">
        <v>0</v>
      </c>
      <c r="H58" s="165">
        <v>4.45E-3</v>
      </c>
      <c r="I58" s="165">
        <v>1146.8753300000001</v>
      </c>
      <c r="J58" s="165">
        <v>2.4600999999999997</v>
      </c>
      <c r="K58" s="165">
        <v>1149.3354299999999</v>
      </c>
      <c r="L58" s="165">
        <v>2980.1234900000004</v>
      </c>
      <c r="M58" s="165">
        <v>11.031000000000001</v>
      </c>
      <c r="N58" s="165">
        <v>2991.1544900000004</v>
      </c>
      <c r="O58" s="165">
        <v>4140.4943700000003</v>
      </c>
      <c r="P58" s="165">
        <v>15143.448289999998</v>
      </c>
      <c r="Q58" s="165">
        <v>0</v>
      </c>
      <c r="R58" s="166">
        <v>15143.448289999998</v>
      </c>
      <c r="S58" s="7"/>
      <c r="T58" s="7"/>
      <c r="U58" s="7"/>
      <c r="V58" s="7"/>
      <c r="W58" s="7"/>
      <c r="X58" s="7"/>
      <c r="Y58" s="7"/>
      <c r="Z58" s="7"/>
      <c r="AA58" s="7"/>
      <c r="AB58" s="7"/>
    </row>
    <row r="59" spans="1:28" ht="13.2">
      <c r="A59" s="167"/>
      <c r="B59" s="167"/>
      <c r="C59" s="167"/>
      <c r="D59" s="167"/>
      <c r="E59" s="168">
        <v>392</v>
      </c>
      <c r="F59" s="169">
        <v>9.9399999999999992E-3</v>
      </c>
      <c r="G59" s="121">
        <v>0</v>
      </c>
      <c r="H59" s="121">
        <v>9.9399999999999992E-3</v>
      </c>
      <c r="I59" s="121">
        <v>6.7795899999999998</v>
      </c>
      <c r="J59" s="121">
        <v>0</v>
      </c>
      <c r="K59" s="121">
        <v>6.7795899999999998</v>
      </c>
      <c r="L59" s="121">
        <v>0</v>
      </c>
      <c r="M59" s="121">
        <v>0</v>
      </c>
      <c r="N59" s="121">
        <v>0</v>
      </c>
      <c r="O59" s="121">
        <v>6.7895300000000001</v>
      </c>
      <c r="P59" s="121">
        <v>1852.1021899999998</v>
      </c>
      <c r="Q59" s="121">
        <v>0</v>
      </c>
      <c r="R59" s="170">
        <v>1852.1021899999998</v>
      </c>
      <c r="S59" s="7"/>
      <c r="T59" s="7"/>
      <c r="U59" s="7"/>
      <c r="V59" s="7"/>
      <c r="W59" s="7"/>
      <c r="X59" s="7"/>
      <c r="Y59" s="7"/>
      <c r="Z59" s="7"/>
      <c r="AA59" s="7"/>
      <c r="AB59" s="7"/>
    </row>
    <row r="60" spans="1:28" ht="13.2">
      <c r="A60" s="167"/>
      <c r="B60" s="167"/>
      <c r="C60" s="167"/>
      <c r="D60" s="163" t="s">
        <v>140</v>
      </c>
      <c r="E60" s="163">
        <v>39</v>
      </c>
      <c r="F60" s="164">
        <v>1.4599999999999999E-3</v>
      </c>
      <c r="G60" s="165">
        <v>0</v>
      </c>
      <c r="H60" s="165">
        <v>1.4599999999999999E-3</v>
      </c>
      <c r="I60" s="165">
        <v>1185.0932299999999</v>
      </c>
      <c r="J60" s="165">
        <v>168.21836999999999</v>
      </c>
      <c r="K60" s="165">
        <v>1353.3116</v>
      </c>
      <c r="L60" s="165">
        <v>7707.4110599999995</v>
      </c>
      <c r="M60" s="165">
        <v>411.27807999999999</v>
      </c>
      <c r="N60" s="165">
        <v>8118.6891399999995</v>
      </c>
      <c r="O60" s="165">
        <v>9472.002199999999</v>
      </c>
      <c r="P60" s="165">
        <v>21488.156649999997</v>
      </c>
      <c r="Q60" s="165">
        <v>0</v>
      </c>
      <c r="R60" s="166">
        <v>21488.156649999997</v>
      </c>
      <c r="S60" s="7"/>
      <c r="T60" s="7"/>
      <c r="U60" s="7"/>
      <c r="V60" s="7"/>
      <c r="W60" s="7"/>
      <c r="X60" s="7"/>
      <c r="Y60" s="7"/>
      <c r="Z60" s="7"/>
      <c r="AA60" s="7"/>
      <c r="AB60" s="7"/>
    </row>
    <row r="61" spans="1:28" ht="13.2">
      <c r="A61" s="167"/>
      <c r="B61" s="167"/>
      <c r="C61" s="167"/>
      <c r="D61" s="167"/>
      <c r="E61" s="168">
        <v>73</v>
      </c>
      <c r="F61" s="169">
        <v>3.9199999999999999E-3</v>
      </c>
      <c r="G61" s="121">
        <v>0</v>
      </c>
      <c r="H61" s="121">
        <v>3.9199999999999999E-3</v>
      </c>
      <c r="I61" s="121">
        <v>1558.9020600000001</v>
      </c>
      <c r="J61" s="121">
        <v>16.033930000000002</v>
      </c>
      <c r="K61" s="121">
        <v>1574.9359899999999</v>
      </c>
      <c r="L61" s="121">
        <v>4999.6049299999995</v>
      </c>
      <c r="M61" s="121">
        <v>36.992309999999996</v>
      </c>
      <c r="N61" s="121">
        <v>5036.5972400000001</v>
      </c>
      <c r="O61" s="121">
        <v>6611.5371500000001</v>
      </c>
      <c r="P61" s="121">
        <v>20657.458019999998</v>
      </c>
      <c r="Q61" s="121">
        <v>0</v>
      </c>
      <c r="R61" s="170">
        <v>20657.458019999998</v>
      </c>
      <c r="S61" s="7"/>
      <c r="T61" s="7"/>
      <c r="U61" s="7"/>
      <c r="V61" s="7"/>
      <c r="W61" s="7"/>
      <c r="X61" s="7"/>
      <c r="Y61" s="7"/>
      <c r="Z61" s="7"/>
      <c r="AA61" s="7"/>
      <c r="AB61" s="7"/>
    </row>
    <row r="62" spans="1:28" ht="13.2">
      <c r="A62" s="167"/>
      <c r="B62" s="167"/>
      <c r="C62" s="167"/>
      <c r="D62" s="167"/>
      <c r="E62" s="168">
        <v>385</v>
      </c>
      <c r="F62" s="169">
        <v>1.57E-3</v>
      </c>
      <c r="G62" s="121">
        <v>0</v>
      </c>
      <c r="H62" s="121">
        <v>1.57E-3</v>
      </c>
      <c r="I62" s="121">
        <v>24.186109999999999</v>
      </c>
      <c r="J62" s="121">
        <v>0</v>
      </c>
      <c r="K62" s="121">
        <v>24.186109999999999</v>
      </c>
      <c r="L62" s="121">
        <v>0</v>
      </c>
      <c r="M62" s="121">
        <v>0</v>
      </c>
      <c r="N62" s="121">
        <v>0</v>
      </c>
      <c r="O62" s="121">
        <v>24.18768</v>
      </c>
      <c r="P62" s="121">
        <v>1317.5188500000002</v>
      </c>
      <c r="Q62" s="121">
        <v>0</v>
      </c>
      <c r="R62" s="170">
        <v>1317.5188500000002</v>
      </c>
      <c r="S62" s="7"/>
      <c r="T62" s="7"/>
      <c r="U62" s="7"/>
      <c r="V62" s="7"/>
      <c r="W62" s="7"/>
      <c r="X62" s="7"/>
      <c r="Y62" s="7"/>
      <c r="Z62" s="7"/>
      <c r="AA62" s="7"/>
      <c r="AB62" s="7"/>
    </row>
    <row r="63" spans="1:28" ht="13.2">
      <c r="A63" s="167"/>
      <c r="B63" s="167"/>
      <c r="C63" s="167"/>
      <c r="D63" s="163" t="s">
        <v>141</v>
      </c>
      <c r="E63" s="163">
        <v>72</v>
      </c>
      <c r="F63" s="164">
        <v>1.2272000000000001</v>
      </c>
      <c r="G63" s="165">
        <v>0</v>
      </c>
      <c r="H63" s="165">
        <v>1.2272000000000001</v>
      </c>
      <c r="I63" s="165">
        <v>2833.1621700000001</v>
      </c>
      <c r="J63" s="165">
        <v>280.60649999999998</v>
      </c>
      <c r="K63" s="165">
        <v>3113.7686699999999</v>
      </c>
      <c r="L63" s="165">
        <v>22901.89891</v>
      </c>
      <c r="M63" s="165">
        <v>1883.1537499999999</v>
      </c>
      <c r="N63" s="165">
        <v>24785.052660000001</v>
      </c>
      <c r="O63" s="165">
        <v>27900.04853</v>
      </c>
      <c r="P63" s="165">
        <v>20833.52448</v>
      </c>
      <c r="Q63" s="165">
        <v>0</v>
      </c>
      <c r="R63" s="166">
        <v>20833.52448</v>
      </c>
      <c r="S63" s="7"/>
      <c r="T63" s="7"/>
      <c r="U63" s="7"/>
      <c r="V63" s="7"/>
      <c r="W63" s="7"/>
      <c r="X63" s="7"/>
      <c r="Y63" s="7"/>
      <c r="Z63" s="7"/>
      <c r="AA63" s="7"/>
      <c r="AB63" s="7"/>
    </row>
    <row r="64" spans="1:28" ht="13.2">
      <c r="A64" s="167"/>
      <c r="B64" s="167"/>
      <c r="C64" s="167"/>
      <c r="D64" s="163" t="s">
        <v>142</v>
      </c>
      <c r="E64" s="163">
        <v>388</v>
      </c>
      <c r="F64" s="164">
        <v>0.10898999999999999</v>
      </c>
      <c r="G64" s="165">
        <v>0</v>
      </c>
      <c r="H64" s="165">
        <v>0.10898999999999999</v>
      </c>
      <c r="I64" s="165">
        <v>952.57101999999998</v>
      </c>
      <c r="J64" s="165">
        <v>82.911460000000005</v>
      </c>
      <c r="K64" s="165">
        <v>1035.4824799999999</v>
      </c>
      <c r="L64" s="165">
        <v>1418.2909500000001</v>
      </c>
      <c r="M64" s="165">
        <v>17.331939999999999</v>
      </c>
      <c r="N64" s="165">
        <v>1435.6228899999999</v>
      </c>
      <c r="O64" s="165">
        <v>2471.2143599999999</v>
      </c>
      <c r="P64" s="165">
        <v>9235.0175299999992</v>
      </c>
      <c r="Q64" s="165">
        <v>0</v>
      </c>
      <c r="R64" s="166">
        <v>9235.0175299999992</v>
      </c>
      <c r="S64" s="7"/>
      <c r="T64" s="7"/>
      <c r="U64" s="7"/>
      <c r="V64" s="7"/>
      <c r="W64" s="7"/>
      <c r="X64" s="7"/>
      <c r="Y64" s="7"/>
      <c r="Z64" s="7"/>
      <c r="AA64" s="7"/>
      <c r="AB64" s="7"/>
    </row>
    <row r="65" spans="1:28" ht="13.2">
      <c r="A65" s="167"/>
      <c r="B65" s="167"/>
      <c r="C65" s="167"/>
      <c r="D65" s="163" t="s">
        <v>16</v>
      </c>
      <c r="E65" s="163">
        <v>2</v>
      </c>
      <c r="F65" s="164">
        <v>5.4670000000000003E-2</v>
      </c>
      <c r="G65" s="165">
        <v>0</v>
      </c>
      <c r="H65" s="165">
        <v>5.4670000000000003E-2</v>
      </c>
      <c r="I65" s="165">
        <v>3173.5787799999998</v>
      </c>
      <c r="J65" s="165">
        <v>177.53045</v>
      </c>
      <c r="K65" s="165">
        <v>3351.10923</v>
      </c>
      <c r="L65" s="165">
        <v>24894.726139999999</v>
      </c>
      <c r="M65" s="165">
        <v>2093.5781699999998</v>
      </c>
      <c r="N65" s="165">
        <v>26988.30431</v>
      </c>
      <c r="O65" s="165">
        <v>30339.468209999999</v>
      </c>
      <c r="P65" s="165">
        <v>22740.394850000001</v>
      </c>
      <c r="Q65" s="165">
        <v>0</v>
      </c>
      <c r="R65" s="166">
        <v>22740.394850000001</v>
      </c>
      <c r="S65" s="7"/>
      <c r="T65" s="7"/>
      <c r="U65" s="7"/>
      <c r="V65" s="7"/>
      <c r="W65" s="7"/>
      <c r="X65" s="7"/>
      <c r="Y65" s="7"/>
      <c r="Z65" s="7"/>
      <c r="AA65" s="7"/>
      <c r="AB65" s="7"/>
    </row>
    <row r="66" spans="1:28" ht="13.2">
      <c r="A66" s="167"/>
      <c r="B66" s="167"/>
      <c r="C66" s="167"/>
      <c r="D66" s="167"/>
      <c r="E66" s="168">
        <v>382</v>
      </c>
      <c r="F66" s="169">
        <v>2.0000000000000001E-4</v>
      </c>
      <c r="G66" s="121">
        <v>0</v>
      </c>
      <c r="H66" s="121">
        <v>2.0000000000000001E-4</v>
      </c>
      <c r="I66" s="121">
        <v>19.078380000000003</v>
      </c>
      <c r="J66" s="121">
        <v>0</v>
      </c>
      <c r="K66" s="121">
        <v>19.078380000000003</v>
      </c>
      <c r="L66" s="121">
        <v>0</v>
      </c>
      <c r="M66" s="121">
        <v>0</v>
      </c>
      <c r="N66" s="121">
        <v>0</v>
      </c>
      <c r="O66" s="121">
        <v>19.078580000000002</v>
      </c>
      <c r="P66" s="121">
        <v>1621.1403400000002</v>
      </c>
      <c r="Q66" s="121">
        <v>0</v>
      </c>
      <c r="R66" s="170">
        <v>1621.1403400000002</v>
      </c>
      <c r="S66" s="7"/>
      <c r="T66" s="7"/>
      <c r="U66" s="7"/>
      <c r="V66" s="7"/>
      <c r="W66" s="7"/>
      <c r="X66" s="7"/>
      <c r="Y66" s="7"/>
      <c r="Z66" s="7"/>
      <c r="AA66" s="7"/>
      <c r="AB66" s="7"/>
    </row>
    <row r="67" spans="1:28" ht="13.2">
      <c r="A67" s="167"/>
      <c r="B67" s="167"/>
      <c r="C67" s="167"/>
      <c r="D67" s="163" t="s">
        <v>143</v>
      </c>
      <c r="E67" s="163">
        <v>228</v>
      </c>
      <c r="F67" s="164">
        <v>0.61170000000000002</v>
      </c>
      <c r="G67" s="165">
        <v>0</v>
      </c>
      <c r="H67" s="165">
        <v>0.61170000000000002</v>
      </c>
      <c r="I67" s="165">
        <v>1201.3161100000002</v>
      </c>
      <c r="J67" s="165">
        <v>66.179419999999993</v>
      </c>
      <c r="K67" s="165">
        <v>1267.4955299999999</v>
      </c>
      <c r="L67" s="165">
        <v>5703.8753499999993</v>
      </c>
      <c r="M67" s="165">
        <v>70.25703</v>
      </c>
      <c r="N67" s="165">
        <v>5774.13238</v>
      </c>
      <c r="O67" s="165">
        <v>7042.2396100000005</v>
      </c>
      <c r="P67" s="165">
        <v>27932.069829999997</v>
      </c>
      <c r="Q67" s="165">
        <v>0</v>
      </c>
      <c r="R67" s="166">
        <v>27932.069829999997</v>
      </c>
      <c r="S67" s="7"/>
      <c r="T67" s="7"/>
      <c r="U67" s="7"/>
      <c r="V67" s="7"/>
      <c r="W67" s="7"/>
      <c r="X67" s="7"/>
      <c r="Y67" s="7"/>
      <c r="Z67" s="7"/>
      <c r="AA67" s="7"/>
      <c r="AB67" s="7"/>
    </row>
    <row r="68" spans="1:28" ht="13.2">
      <c r="A68" s="167"/>
      <c r="B68" s="167"/>
      <c r="C68" s="167"/>
      <c r="D68" s="163" t="s">
        <v>144</v>
      </c>
      <c r="E68" s="163">
        <v>38</v>
      </c>
      <c r="F68" s="164">
        <v>6.7000000000000002E-4</v>
      </c>
      <c r="G68" s="165">
        <v>0</v>
      </c>
      <c r="H68" s="165">
        <v>6.7000000000000002E-4</v>
      </c>
      <c r="I68" s="165">
        <v>1378.54799</v>
      </c>
      <c r="J68" s="165">
        <v>131.03900999999999</v>
      </c>
      <c r="K68" s="165">
        <v>1509.587</v>
      </c>
      <c r="L68" s="165">
        <v>8752.4335199999987</v>
      </c>
      <c r="M68" s="165">
        <v>59.999370000000006</v>
      </c>
      <c r="N68" s="165">
        <v>8812.43289</v>
      </c>
      <c r="O68" s="165">
        <v>10322.020560000001</v>
      </c>
      <c r="P68" s="165">
        <v>18755.081670000003</v>
      </c>
      <c r="Q68" s="165">
        <v>0</v>
      </c>
      <c r="R68" s="166">
        <v>18755.081670000003</v>
      </c>
      <c r="S68" s="7"/>
      <c r="T68" s="7"/>
      <c r="U68" s="7"/>
      <c r="V68" s="7"/>
      <c r="W68" s="7"/>
      <c r="X68" s="7"/>
      <c r="Y68" s="7"/>
      <c r="Z68" s="7"/>
      <c r="AA68" s="7"/>
      <c r="AB68" s="7"/>
    </row>
    <row r="69" spans="1:28" ht="13.2">
      <c r="A69" s="167"/>
      <c r="B69" s="167"/>
      <c r="C69" s="167"/>
      <c r="D69" s="163" t="s">
        <v>145</v>
      </c>
      <c r="E69" s="163">
        <v>227</v>
      </c>
      <c r="F69" s="164">
        <v>1.48E-3</v>
      </c>
      <c r="G69" s="165">
        <v>0</v>
      </c>
      <c r="H69" s="165">
        <v>1.48E-3</v>
      </c>
      <c r="I69" s="165">
        <v>751.98778000000004</v>
      </c>
      <c r="J69" s="165">
        <v>35.502540000000003</v>
      </c>
      <c r="K69" s="165">
        <v>787.49032</v>
      </c>
      <c r="L69" s="165">
        <v>1452.7516799999999</v>
      </c>
      <c r="M69" s="165">
        <v>28.87548</v>
      </c>
      <c r="N69" s="165">
        <v>1481.62716</v>
      </c>
      <c r="O69" s="165">
        <v>2269.1189599999998</v>
      </c>
      <c r="P69" s="165">
        <v>17979.49625</v>
      </c>
      <c r="Q69" s="165">
        <v>0</v>
      </c>
      <c r="R69" s="166">
        <v>17979.49625</v>
      </c>
      <c r="S69" s="7"/>
      <c r="T69" s="7"/>
      <c r="U69" s="7"/>
      <c r="V69" s="7"/>
      <c r="W69" s="7"/>
      <c r="X69" s="7"/>
      <c r="Y69" s="7"/>
      <c r="Z69" s="7"/>
      <c r="AA69" s="7"/>
      <c r="AB69" s="7"/>
    </row>
    <row r="70" spans="1:28" ht="13.2">
      <c r="A70" s="167"/>
      <c r="B70" s="167"/>
      <c r="C70" s="167"/>
      <c r="D70" s="163" t="s">
        <v>146</v>
      </c>
      <c r="E70" s="163">
        <v>4</v>
      </c>
      <c r="F70" s="164">
        <v>1.324E-2</v>
      </c>
      <c r="G70" s="165">
        <v>0</v>
      </c>
      <c r="H70" s="165">
        <v>1.324E-2</v>
      </c>
      <c r="I70" s="165">
        <v>2811.2356299999997</v>
      </c>
      <c r="J70" s="165">
        <v>291.89327000000003</v>
      </c>
      <c r="K70" s="165">
        <v>3103.1288999999997</v>
      </c>
      <c r="L70" s="165">
        <v>44256.28832</v>
      </c>
      <c r="M70" s="165">
        <v>4020.5287699999999</v>
      </c>
      <c r="N70" s="165">
        <v>48276.817090000004</v>
      </c>
      <c r="O70" s="165">
        <v>51379.959229999993</v>
      </c>
      <c r="P70" s="165">
        <v>97602.962709999993</v>
      </c>
      <c r="Q70" s="165">
        <v>0</v>
      </c>
      <c r="R70" s="166">
        <v>97602.962709999993</v>
      </c>
      <c r="S70" s="7"/>
      <c r="T70" s="7"/>
      <c r="U70" s="7"/>
      <c r="V70" s="7"/>
      <c r="W70" s="7"/>
      <c r="X70" s="7"/>
      <c r="Y70" s="7"/>
      <c r="Z70" s="7"/>
      <c r="AA70" s="7"/>
      <c r="AB70" s="7"/>
    </row>
    <row r="71" spans="1:28" ht="13.2">
      <c r="A71" s="167"/>
      <c r="B71" s="167"/>
      <c r="C71" s="167"/>
      <c r="D71" s="163" t="s">
        <v>147</v>
      </c>
      <c r="E71" s="163">
        <v>213</v>
      </c>
      <c r="F71" s="164">
        <v>1.0554600000000001</v>
      </c>
      <c r="G71" s="165">
        <v>0</v>
      </c>
      <c r="H71" s="165">
        <v>1.0554600000000001</v>
      </c>
      <c r="I71" s="165">
        <v>1790.0824700000001</v>
      </c>
      <c r="J71" s="165">
        <v>119.9572</v>
      </c>
      <c r="K71" s="165">
        <v>1910.0396699999999</v>
      </c>
      <c r="L71" s="165">
        <v>6066.3330099999994</v>
      </c>
      <c r="M71" s="165">
        <v>262.86068</v>
      </c>
      <c r="N71" s="165">
        <v>6329.1936900000001</v>
      </c>
      <c r="O71" s="165">
        <v>8240.2888199999998</v>
      </c>
      <c r="P71" s="165">
        <v>40116.730689999997</v>
      </c>
      <c r="Q71" s="165">
        <v>0</v>
      </c>
      <c r="R71" s="166">
        <v>40116.730689999997</v>
      </c>
      <c r="S71" s="7"/>
      <c r="T71" s="7"/>
      <c r="U71" s="7"/>
      <c r="V71" s="7"/>
      <c r="W71" s="7"/>
      <c r="X71" s="7"/>
      <c r="Y71" s="7"/>
      <c r="Z71" s="7"/>
      <c r="AA71" s="7"/>
      <c r="AB71" s="7"/>
    </row>
    <row r="72" spans="1:28" ht="13.2">
      <c r="A72" s="167"/>
      <c r="B72" s="167"/>
      <c r="C72" s="167"/>
      <c r="D72" s="167"/>
      <c r="E72" s="168">
        <v>397</v>
      </c>
      <c r="F72" s="169">
        <v>0</v>
      </c>
      <c r="G72" s="121">
        <v>0</v>
      </c>
      <c r="H72" s="121">
        <v>0</v>
      </c>
      <c r="I72" s="121">
        <v>0.86478999999999995</v>
      </c>
      <c r="J72" s="121">
        <v>0</v>
      </c>
      <c r="K72" s="121">
        <v>0.86478999999999995</v>
      </c>
      <c r="L72" s="121">
        <v>0</v>
      </c>
      <c r="M72" s="121">
        <v>0</v>
      </c>
      <c r="N72" s="121">
        <v>0</v>
      </c>
      <c r="O72" s="121">
        <v>0.86478999999999995</v>
      </c>
      <c r="P72" s="121">
        <v>837.52235999999994</v>
      </c>
      <c r="Q72" s="121">
        <v>0</v>
      </c>
      <c r="R72" s="170">
        <v>837.52235999999994</v>
      </c>
      <c r="S72" s="7"/>
      <c r="T72" s="7"/>
      <c r="U72" s="7"/>
      <c r="V72" s="7"/>
      <c r="W72" s="7"/>
      <c r="X72" s="7"/>
      <c r="Y72" s="7"/>
      <c r="Z72" s="7"/>
      <c r="AA72" s="7"/>
      <c r="AB72" s="7"/>
    </row>
    <row r="73" spans="1:28" ht="13.2">
      <c r="A73" s="167"/>
      <c r="B73" s="167"/>
      <c r="C73" s="167"/>
      <c r="D73" s="163" t="s">
        <v>148</v>
      </c>
      <c r="E73" s="163">
        <v>71</v>
      </c>
      <c r="F73" s="164">
        <v>1.8495200000000001</v>
      </c>
      <c r="G73" s="165">
        <v>0</v>
      </c>
      <c r="H73" s="165">
        <v>1.8495200000000001</v>
      </c>
      <c r="I73" s="165">
        <v>4076.90299</v>
      </c>
      <c r="J73" s="165">
        <v>407.09449999999998</v>
      </c>
      <c r="K73" s="165">
        <v>4483.9974900000007</v>
      </c>
      <c r="L73" s="165">
        <v>62332.262889999998</v>
      </c>
      <c r="M73" s="165">
        <v>3349.3638500000002</v>
      </c>
      <c r="N73" s="165">
        <v>65681.626740000007</v>
      </c>
      <c r="O73" s="165">
        <v>70167.473750000005</v>
      </c>
      <c r="P73" s="165">
        <v>28696.517940000002</v>
      </c>
      <c r="Q73" s="165">
        <v>0</v>
      </c>
      <c r="R73" s="166">
        <v>28696.517940000002</v>
      </c>
      <c r="S73" s="7"/>
      <c r="T73" s="7"/>
      <c r="U73" s="7"/>
      <c r="V73" s="7"/>
      <c r="W73" s="7"/>
      <c r="X73" s="7"/>
      <c r="Y73" s="7"/>
      <c r="Z73" s="7"/>
      <c r="AA73" s="7"/>
      <c r="AB73" s="7"/>
    </row>
    <row r="74" spans="1:28" ht="13.2">
      <c r="A74" s="167"/>
      <c r="B74" s="167"/>
      <c r="C74" s="167"/>
      <c r="D74" s="163" t="s">
        <v>149</v>
      </c>
      <c r="E74" s="163">
        <v>1</v>
      </c>
      <c r="F74" s="164">
        <v>180.25904</v>
      </c>
      <c r="G74" s="165">
        <v>92.544210000000007</v>
      </c>
      <c r="H74" s="165">
        <v>272.80324999999999</v>
      </c>
      <c r="I74" s="165">
        <v>18196.460019999999</v>
      </c>
      <c r="J74" s="165">
        <v>5216.4765099999995</v>
      </c>
      <c r="K74" s="165">
        <v>23412.936530000003</v>
      </c>
      <c r="L74" s="165">
        <v>586274.28191000002</v>
      </c>
      <c r="M74" s="165">
        <v>13800.22191</v>
      </c>
      <c r="N74" s="165">
        <v>600074.5038200001</v>
      </c>
      <c r="O74" s="165">
        <v>623760.24360000005</v>
      </c>
      <c r="P74" s="165">
        <v>234115.94663999998</v>
      </c>
      <c r="Q74" s="165">
        <v>197.14680999999999</v>
      </c>
      <c r="R74" s="166">
        <v>234313.09344999999</v>
      </c>
      <c r="S74" s="7"/>
      <c r="T74" s="7"/>
      <c r="U74" s="7"/>
      <c r="V74" s="7"/>
      <c r="W74" s="7"/>
      <c r="X74" s="7"/>
      <c r="Y74" s="7"/>
      <c r="Z74" s="7"/>
      <c r="AA74" s="7"/>
      <c r="AB74" s="7"/>
    </row>
    <row r="75" spans="1:28" ht="13.2">
      <c r="A75" s="167"/>
      <c r="B75" s="167"/>
      <c r="C75" s="167"/>
      <c r="D75" s="167"/>
      <c r="E75" s="168">
        <v>320</v>
      </c>
      <c r="F75" s="169">
        <v>5.5000000000000003E-4</v>
      </c>
      <c r="G75" s="121">
        <v>0</v>
      </c>
      <c r="H75" s="121">
        <v>5.5000000000000003E-4</v>
      </c>
      <c r="I75" s="121">
        <v>8.5374200000000009</v>
      </c>
      <c r="J75" s="121">
        <v>0</v>
      </c>
      <c r="K75" s="121">
        <v>8.5374200000000009</v>
      </c>
      <c r="L75" s="121">
        <v>0</v>
      </c>
      <c r="M75" s="121">
        <v>0</v>
      </c>
      <c r="N75" s="121">
        <v>0</v>
      </c>
      <c r="O75" s="121">
        <v>8.5379699999999996</v>
      </c>
      <c r="P75" s="121">
        <v>1236.23603</v>
      </c>
      <c r="Q75" s="121">
        <v>0</v>
      </c>
      <c r="R75" s="170">
        <v>1236.23603</v>
      </c>
      <c r="S75" s="7"/>
      <c r="T75" s="7"/>
      <c r="U75" s="7"/>
      <c r="V75" s="7"/>
      <c r="W75" s="7"/>
      <c r="X75" s="7"/>
      <c r="Y75" s="7"/>
      <c r="Z75" s="7"/>
      <c r="AA75" s="7"/>
      <c r="AB75" s="7"/>
    </row>
    <row r="76" spans="1:28" ht="13.2">
      <c r="A76" s="167"/>
      <c r="B76" s="167"/>
      <c r="C76" s="167"/>
      <c r="D76" s="163" t="s">
        <v>150</v>
      </c>
      <c r="E76" s="163">
        <v>44</v>
      </c>
      <c r="F76" s="164">
        <v>1.9599999999999999E-3</v>
      </c>
      <c r="G76" s="165">
        <v>0</v>
      </c>
      <c r="H76" s="165">
        <v>1.9599999999999999E-3</v>
      </c>
      <c r="I76" s="165">
        <v>1806.0102300000001</v>
      </c>
      <c r="J76" s="165">
        <v>577.67750999999998</v>
      </c>
      <c r="K76" s="165">
        <v>2383.6877400000003</v>
      </c>
      <c r="L76" s="165">
        <v>11987.83763</v>
      </c>
      <c r="M76" s="165">
        <v>805.0638100000001</v>
      </c>
      <c r="N76" s="165">
        <v>12792.90144</v>
      </c>
      <c r="O76" s="165">
        <v>15176.59114</v>
      </c>
      <c r="P76" s="165">
        <v>28182.628629999999</v>
      </c>
      <c r="Q76" s="165">
        <v>0</v>
      </c>
      <c r="R76" s="166">
        <v>28182.628629999999</v>
      </c>
      <c r="S76" s="7"/>
      <c r="T76" s="7"/>
      <c r="U76" s="7"/>
      <c r="V76" s="7"/>
      <c r="W76" s="7"/>
      <c r="X76" s="7"/>
      <c r="Y76" s="7"/>
      <c r="Z76" s="7"/>
      <c r="AA76" s="7"/>
      <c r="AB76" s="7"/>
    </row>
    <row r="77" spans="1:28" ht="13.2">
      <c r="A77" s="167"/>
      <c r="B77" s="167"/>
      <c r="C77" s="167"/>
      <c r="D77" s="167"/>
      <c r="E77" s="168">
        <v>222</v>
      </c>
      <c r="F77" s="169">
        <v>9.0670000000000001E-2</v>
      </c>
      <c r="G77" s="121">
        <v>0</v>
      </c>
      <c r="H77" s="121">
        <v>9.0670000000000001E-2</v>
      </c>
      <c r="I77" s="121">
        <v>1799.8648700000001</v>
      </c>
      <c r="J77" s="121">
        <v>68.859220000000008</v>
      </c>
      <c r="K77" s="121">
        <v>1868.7240900000002</v>
      </c>
      <c r="L77" s="121">
        <v>4984.3749900000003</v>
      </c>
      <c r="M77" s="121">
        <v>264.78537</v>
      </c>
      <c r="N77" s="121">
        <v>5249.1603600000008</v>
      </c>
      <c r="O77" s="121">
        <v>7117.9751200000001</v>
      </c>
      <c r="P77" s="121">
        <v>34598.587399999997</v>
      </c>
      <c r="Q77" s="121">
        <v>0</v>
      </c>
      <c r="R77" s="170">
        <v>34598.587399999997</v>
      </c>
      <c r="S77" s="7"/>
      <c r="T77" s="7"/>
      <c r="U77" s="7"/>
      <c r="V77" s="7"/>
      <c r="W77" s="7"/>
      <c r="X77" s="7"/>
      <c r="Y77" s="7"/>
      <c r="Z77" s="7"/>
      <c r="AA77" s="7"/>
      <c r="AB77" s="7"/>
    </row>
    <row r="78" spans="1:28" ht="13.2">
      <c r="A78" s="167"/>
      <c r="B78" s="167"/>
      <c r="C78" s="167"/>
      <c r="D78" s="167"/>
      <c r="E78" s="168">
        <v>348</v>
      </c>
      <c r="F78" s="169">
        <v>2.0000000000000001E-4</v>
      </c>
      <c r="G78" s="121">
        <v>0</v>
      </c>
      <c r="H78" s="121">
        <v>2.0000000000000001E-4</v>
      </c>
      <c r="I78" s="121">
        <v>82.074600000000004</v>
      </c>
      <c r="J78" s="121">
        <v>0</v>
      </c>
      <c r="K78" s="121">
        <v>82.074600000000004</v>
      </c>
      <c r="L78" s="121">
        <v>0</v>
      </c>
      <c r="M78" s="121">
        <v>0</v>
      </c>
      <c r="N78" s="121">
        <v>0</v>
      </c>
      <c r="O78" s="121">
        <v>82.074799999999996</v>
      </c>
      <c r="P78" s="121">
        <v>2468.1275699999997</v>
      </c>
      <c r="Q78" s="121">
        <v>0</v>
      </c>
      <c r="R78" s="170">
        <v>2468.1275699999997</v>
      </c>
      <c r="S78" s="7"/>
      <c r="T78" s="7"/>
      <c r="U78" s="7"/>
      <c r="V78" s="7"/>
      <c r="W78" s="7"/>
      <c r="X78" s="7"/>
      <c r="Y78" s="7"/>
      <c r="Z78" s="7"/>
      <c r="AA78" s="7"/>
      <c r="AB78" s="7"/>
    </row>
    <row r="79" spans="1:28" ht="13.2">
      <c r="A79" s="167"/>
      <c r="B79" s="167"/>
      <c r="C79" s="167"/>
      <c r="D79" s="163" t="s">
        <v>151</v>
      </c>
      <c r="E79" s="163">
        <v>27</v>
      </c>
      <c r="F79" s="164">
        <v>1.1779999999999999E-2</v>
      </c>
      <c r="G79" s="165">
        <v>0</v>
      </c>
      <c r="H79" s="165">
        <v>1.1779999999999999E-2</v>
      </c>
      <c r="I79" s="165">
        <v>1297.50287</v>
      </c>
      <c r="J79" s="165">
        <v>216.53543999999999</v>
      </c>
      <c r="K79" s="165">
        <v>1514.0383100000001</v>
      </c>
      <c r="L79" s="165">
        <v>5705.9612500000003</v>
      </c>
      <c r="M79" s="165">
        <v>201.91838000000001</v>
      </c>
      <c r="N79" s="165">
        <v>5907.8796299999995</v>
      </c>
      <c r="O79" s="165">
        <v>7421.9297200000001</v>
      </c>
      <c r="P79" s="165">
        <v>16016.594810000001</v>
      </c>
      <c r="Q79" s="165">
        <v>0</v>
      </c>
      <c r="R79" s="166">
        <v>16016.594810000001</v>
      </c>
      <c r="S79" s="7"/>
      <c r="T79" s="7"/>
      <c r="U79" s="7"/>
      <c r="V79" s="7"/>
      <c r="W79" s="7"/>
      <c r="X79" s="7"/>
      <c r="Y79" s="7"/>
      <c r="Z79" s="7"/>
      <c r="AA79" s="7"/>
      <c r="AB79" s="7"/>
    </row>
    <row r="80" spans="1:28" ht="13.2">
      <c r="A80" s="167"/>
      <c r="B80" s="167"/>
      <c r="C80" s="167"/>
      <c r="D80" s="167"/>
      <c r="E80" s="168">
        <v>161</v>
      </c>
      <c r="F80" s="169">
        <v>5.3120000000000001E-2</v>
      </c>
      <c r="G80" s="121">
        <v>0</v>
      </c>
      <c r="H80" s="121">
        <v>5.3120000000000001E-2</v>
      </c>
      <c r="I80" s="121">
        <v>1599.48155</v>
      </c>
      <c r="J80" s="121">
        <v>41.577309999999997</v>
      </c>
      <c r="K80" s="121">
        <v>1641.0588600000001</v>
      </c>
      <c r="L80" s="121">
        <v>5465.0493699999997</v>
      </c>
      <c r="M80" s="121">
        <v>559.56107999999995</v>
      </c>
      <c r="N80" s="121">
        <v>6024.6104500000001</v>
      </c>
      <c r="O80" s="121">
        <v>7665.7224299999998</v>
      </c>
      <c r="P80" s="121">
        <v>25659.091350000002</v>
      </c>
      <c r="Q80" s="121">
        <v>0</v>
      </c>
      <c r="R80" s="170">
        <v>25659.091350000002</v>
      </c>
      <c r="S80" s="7"/>
      <c r="T80" s="7"/>
      <c r="U80" s="7"/>
      <c r="V80" s="7"/>
      <c r="W80" s="7"/>
      <c r="X80" s="7"/>
      <c r="Y80" s="7"/>
      <c r="Z80" s="7"/>
      <c r="AA80" s="7"/>
      <c r="AB80" s="7"/>
    </row>
    <row r="81" spans="1:28" ht="13.2">
      <c r="A81" s="167"/>
      <c r="B81" s="167"/>
      <c r="C81" s="167"/>
      <c r="D81" s="167"/>
      <c r="E81" s="168">
        <v>322</v>
      </c>
      <c r="F81" s="169">
        <v>1.5400000000000001E-3</v>
      </c>
      <c r="G81" s="121">
        <v>0</v>
      </c>
      <c r="H81" s="121">
        <v>1.5400000000000001E-3</v>
      </c>
      <c r="I81" s="121">
        <v>29.60426</v>
      </c>
      <c r="J81" s="121">
        <v>7.4459999999999998E-2</v>
      </c>
      <c r="K81" s="121">
        <v>29.678720000000002</v>
      </c>
      <c r="L81" s="121">
        <v>0</v>
      </c>
      <c r="M81" s="121">
        <v>0</v>
      </c>
      <c r="N81" s="121">
        <v>0</v>
      </c>
      <c r="O81" s="121">
        <v>29.680259999999997</v>
      </c>
      <c r="P81" s="121">
        <v>1182.0973700000002</v>
      </c>
      <c r="Q81" s="121">
        <v>0</v>
      </c>
      <c r="R81" s="170">
        <v>1182.0973700000002</v>
      </c>
      <c r="S81" s="7"/>
      <c r="T81" s="7"/>
      <c r="U81" s="7"/>
      <c r="V81" s="7"/>
      <c r="W81" s="7"/>
      <c r="X81" s="7"/>
      <c r="Y81" s="7"/>
      <c r="Z81" s="7"/>
      <c r="AA81" s="7"/>
      <c r="AB81" s="7"/>
    </row>
    <row r="82" spans="1:28" ht="13.2">
      <c r="A82" s="167"/>
      <c r="B82" s="167"/>
      <c r="C82" s="167"/>
      <c r="D82" s="167"/>
      <c r="E82" s="168">
        <v>346</v>
      </c>
      <c r="F82" s="169">
        <v>2.9690000000000001E-2</v>
      </c>
      <c r="G82" s="121">
        <v>0</v>
      </c>
      <c r="H82" s="121">
        <v>2.9690000000000001E-2</v>
      </c>
      <c r="I82" s="121">
        <v>25.743669999999998</v>
      </c>
      <c r="J82" s="121">
        <v>0</v>
      </c>
      <c r="K82" s="121">
        <v>25.743669999999998</v>
      </c>
      <c r="L82" s="121">
        <v>0</v>
      </c>
      <c r="M82" s="121">
        <v>0</v>
      </c>
      <c r="N82" s="121">
        <v>0</v>
      </c>
      <c r="O82" s="121">
        <v>25.77336</v>
      </c>
      <c r="P82" s="121">
        <v>1350.1904500000001</v>
      </c>
      <c r="Q82" s="121">
        <v>0</v>
      </c>
      <c r="R82" s="170">
        <v>1350.1904500000001</v>
      </c>
      <c r="S82" s="7"/>
      <c r="T82" s="7"/>
      <c r="U82" s="7"/>
      <c r="V82" s="7"/>
      <c r="W82" s="7"/>
      <c r="X82" s="7"/>
      <c r="Y82" s="7"/>
      <c r="Z82" s="7"/>
      <c r="AA82" s="7"/>
      <c r="AB82" s="7"/>
    </row>
    <row r="83" spans="1:28" ht="13.2">
      <c r="A83" s="167"/>
      <c r="B83" s="167"/>
      <c r="C83" s="167"/>
      <c r="D83" s="163" t="s">
        <v>152</v>
      </c>
      <c r="E83" s="163">
        <v>36</v>
      </c>
      <c r="F83" s="164">
        <v>3.4199999999999999E-3</v>
      </c>
      <c r="G83" s="165">
        <v>0</v>
      </c>
      <c r="H83" s="165">
        <v>3.4199999999999999E-3</v>
      </c>
      <c r="I83" s="165">
        <v>1541.1771100000001</v>
      </c>
      <c r="J83" s="165">
        <v>122.17953999999999</v>
      </c>
      <c r="K83" s="165">
        <v>1663.3566499999999</v>
      </c>
      <c r="L83" s="165">
        <v>6018.4496200000003</v>
      </c>
      <c r="M83" s="165">
        <v>458.91806000000003</v>
      </c>
      <c r="N83" s="165">
        <v>6477.3676799999994</v>
      </c>
      <c r="O83" s="165">
        <v>8140.72775</v>
      </c>
      <c r="P83" s="165">
        <v>19481.36044</v>
      </c>
      <c r="Q83" s="165">
        <v>0</v>
      </c>
      <c r="R83" s="166">
        <v>19481.36044</v>
      </c>
      <c r="S83" s="7"/>
      <c r="T83" s="7"/>
      <c r="U83" s="7"/>
      <c r="V83" s="7"/>
      <c r="W83" s="7"/>
      <c r="X83" s="7"/>
      <c r="Y83" s="7"/>
      <c r="Z83" s="7"/>
      <c r="AA83" s="7"/>
      <c r="AB83" s="7"/>
    </row>
    <row r="84" spans="1:28" ht="13.2">
      <c r="A84" s="167"/>
      <c r="B84" s="167"/>
      <c r="C84" s="167"/>
      <c r="D84" s="167"/>
      <c r="E84" s="168">
        <v>384</v>
      </c>
      <c r="F84" s="169">
        <v>5.0000000000000001E-4</v>
      </c>
      <c r="G84" s="121">
        <v>0</v>
      </c>
      <c r="H84" s="121">
        <v>5.0000000000000001E-4</v>
      </c>
      <c r="I84" s="121">
        <v>7.6327100000000003</v>
      </c>
      <c r="J84" s="121">
        <v>0</v>
      </c>
      <c r="K84" s="121">
        <v>7.6327100000000003</v>
      </c>
      <c r="L84" s="121">
        <v>0</v>
      </c>
      <c r="M84" s="121">
        <v>0</v>
      </c>
      <c r="N84" s="121">
        <v>0</v>
      </c>
      <c r="O84" s="121">
        <v>7.6332100000000001</v>
      </c>
      <c r="P84" s="121">
        <v>1473.2096200000001</v>
      </c>
      <c r="Q84" s="121">
        <v>0</v>
      </c>
      <c r="R84" s="170">
        <v>1473.2096200000001</v>
      </c>
      <c r="S84" s="7"/>
      <c r="T84" s="7"/>
      <c r="U84" s="7"/>
      <c r="V84" s="7"/>
      <c r="W84" s="7"/>
      <c r="X84" s="7"/>
      <c r="Y84" s="7"/>
      <c r="Z84" s="7"/>
      <c r="AA84" s="7"/>
      <c r="AB84" s="7"/>
    </row>
    <row r="85" spans="1:28" ht="13.2">
      <c r="A85" s="167"/>
      <c r="B85" s="167"/>
      <c r="C85" s="167"/>
      <c r="D85" s="167"/>
      <c r="E85" s="168">
        <v>386</v>
      </c>
      <c r="F85" s="169">
        <v>0</v>
      </c>
      <c r="G85" s="121">
        <v>0</v>
      </c>
      <c r="H85" s="121">
        <v>0</v>
      </c>
      <c r="I85" s="121">
        <v>0.58850999999999998</v>
      </c>
      <c r="J85" s="121">
        <v>0</v>
      </c>
      <c r="K85" s="121">
        <v>0.58850999999999998</v>
      </c>
      <c r="L85" s="121">
        <v>0</v>
      </c>
      <c r="M85" s="121">
        <v>0</v>
      </c>
      <c r="N85" s="121">
        <v>0</v>
      </c>
      <c r="O85" s="121">
        <v>0.58850999999999998</v>
      </c>
      <c r="P85" s="121">
        <v>606.28377999999998</v>
      </c>
      <c r="Q85" s="121">
        <v>0</v>
      </c>
      <c r="R85" s="170">
        <v>606.28377999999998</v>
      </c>
      <c r="S85" s="7"/>
      <c r="T85" s="7"/>
      <c r="U85" s="7"/>
      <c r="V85" s="7"/>
      <c r="W85" s="7"/>
      <c r="X85" s="7"/>
      <c r="Y85" s="7"/>
      <c r="Z85" s="7"/>
      <c r="AA85" s="7"/>
      <c r="AB85" s="7"/>
    </row>
    <row r="86" spans="1:28" ht="13.2">
      <c r="A86" s="167"/>
      <c r="B86" s="167"/>
      <c r="C86" s="167"/>
      <c r="D86" s="167"/>
      <c r="E86" s="168">
        <v>395</v>
      </c>
      <c r="F86" s="169">
        <v>3.5999999999999997E-4</v>
      </c>
      <c r="G86" s="121">
        <v>0</v>
      </c>
      <c r="H86" s="121">
        <v>3.5999999999999997E-4</v>
      </c>
      <c r="I86" s="121">
        <v>0.80369000000000002</v>
      </c>
      <c r="J86" s="121">
        <v>0</v>
      </c>
      <c r="K86" s="121">
        <v>0.80369000000000002</v>
      </c>
      <c r="L86" s="121">
        <v>0</v>
      </c>
      <c r="M86" s="121">
        <v>0</v>
      </c>
      <c r="N86" s="121">
        <v>0</v>
      </c>
      <c r="O86" s="121">
        <v>0.80404999999999993</v>
      </c>
      <c r="P86" s="121">
        <v>1370.0333600000001</v>
      </c>
      <c r="Q86" s="121">
        <v>0</v>
      </c>
      <c r="R86" s="170">
        <v>1370.0333600000001</v>
      </c>
      <c r="S86" s="7"/>
      <c r="T86" s="7"/>
      <c r="U86" s="7"/>
      <c r="V86" s="7"/>
      <c r="W86" s="7"/>
      <c r="X86" s="7"/>
      <c r="Y86" s="7"/>
      <c r="Z86" s="7"/>
      <c r="AA86" s="7"/>
      <c r="AB86" s="7"/>
    </row>
    <row r="87" spans="1:28" ht="13.2">
      <c r="A87" s="167"/>
      <c r="B87" s="167"/>
      <c r="C87" s="167"/>
      <c r="D87" s="163" t="s">
        <v>153</v>
      </c>
      <c r="E87" s="163">
        <v>299</v>
      </c>
      <c r="F87" s="164">
        <v>0</v>
      </c>
      <c r="G87" s="165">
        <v>0</v>
      </c>
      <c r="H87" s="165">
        <v>0</v>
      </c>
      <c r="I87" s="165">
        <v>30.214970000000001</v>
      </c>
      <c r="J87" s="165">
        <v>1.17774</v>
      </c>
      <c r="K87" s="165">
        <v>31.392709999999997</v>
      </c>
      <c r="L87" s="165">
        <v>0</v>
      </c>
      <c r="M87" s="165">
        <v>0</v>
      </c>
      <c r="N87" s="165">
        <v>0</v>
      </c>
      <c r="O87" s="165">
        <v>31.392709999999997</v>
      </c>
      <c r="P87" s="165">
        <v>1659.17623</v>
      </c>
      <c r="Q87" s="165">
        <v>0</v>
      </c>
      <c r="R87" s="166">
        <v>1659.17623</v>
      </c>
      <c r="S87" s="7"/>
      <c r="T87" s="7"/>
      <c r="U87" s="7"/>
      <c r="V87" s="7"/>
      <c r="W87" s="7"/>
      <c r="X87" s="7"/>
      <c r="Y87" s="7"/>
      <c r="Z87" s="7"/>
      <c r="AA87" s="7"/>
      <c r="AB87" s="7"/>
    </row>
    <row r="88" spans="1:28" ht="13.2">
      <c r="A88" s="167"/>
      <c r="B88" s="167"/>
      <c r="C88" s="167"/>
      <c r="D88" s="167"/>
      <c r="E88" s="168">
        <v>375</v>
      </c>
      <c r="F88" s="169">
        <v>2.6420000000000003E-2</v>
      </c>
      <c r="G88" s="121">
        <v>0</v>
      </c>
      <c r="H88" s="121">
        <v>2.6420000000000003E-2</v>
      </c>
      <c r="I88" s="121">
        <v>2875.7219599999999</v>
      </c>
      <c r="J88" s="121">
        <v>226.04205999999999</v>
      </c>
      <c r="K88" s="121">
        <v>3101.7640200000001</v>
      </c>
      <c r="L88" s="121">
        <v>42551.796419999999</v>
      </c>
      <c r="M88" s="121">
        <v>1869.6436799999999</v>
      </c>
      <c r="N88" s="121">
        <v>44421.4401</v>
      </c>
      <c r="O88" s="121">
        <v>47523.230539999997</v>
      </c>
      <c r="P88" s="121">
        <v>27157.13017</v>
      </c>
      <c r="Q88" s="121">
        <v>0</v>
      </c>
      <c r="R88" s="170">
        <v>27157.13017</v>
      </c>
      <c r="S88" s="7"/>
      <c r="T88" s="7"/>
      <c r="U88" s="7"/>
      <c r="V88" s="7"/>
      <c r="W88" s="7"/>
      <c r="X88" s="7"/>
      <c r="Y88" s="7"/>
      <c r="Z88" s="7"/>
      <c r="AA88" s="7"/>
      <c r="AB88" s="7"/>
    </row>
    <row r="89" spans="1:28" ht="13.2">
      <c r="A89" s="167"/>
      <c r="B89" s="167"/>
      <c r="C89" s="167"/>
      <c r="D89" s="163" t="s">
        <v>154</v>
      </c>
      <c r="E89" s="163">
        <v>14</v>
      </c>
      <c r="F89" s="164">
        <v>5.6399999999999999E-2</v>
      </c>
      <c r="G89" s="165">
        <v>0</v>
      </c>
      <c r="H89" s="165">
        <v>5.6399999999999999E-2</v>
      </c>
      <c r="I89" s="165">
        <v>2159.7966299999998</v>
      </c>
      <c r="J89" s="165">
        <v>439.86057</v>
      </c>
      <c r="K89" s="165">
        <v>2599.6572000000001</v>
      </c>
      <c r="L89" s="165">
        <v>13514.06214</v>
      </c>
      <c r="M89" s="165">
        <v>1054.7161599999999</v>
      </c>
      <c r="N89" s="165">
        <v>14568.7783</v>
      </c>
      <c r="O89" s="165">
        <v>17168.491899999997</v>
      </c>
      <c r="P89" s="165">
        <v>30244.952450000001</v>
      </c>
      <c r="Q89" s="165">
        <v>0</v>
      </c>
      <c r="R89" s="166">
        <v>30244.952450000001</v>
      </c>
      <c r="S89" s="7"/>
      <c r="T89" s="7"/>
      <c r="U89" s="7"/>
      <c r="V89" s="7"/>
      <c r="W89" s="7"/>
      <c r="X89" s="7"/>
      <c r="Y89" s="7"/>
      <c r="Z89" s="7"/>
      <c r="AA89" s="7"/>
      <c r="AB89" s="7"/>
    </row>
    <row r="90" spans="1:28" ht="13.2">
      <c r="A90" s="167"/>
      <c r="B90" s="167"/>
      <c r="C90" s="167"/>
      <c r="D90" s="163" t="s">
        <v>155</v>
      </c>
      <c r="E90" s="163">
        <v>347</v>
      </c>
      <c r="F90" s="164">
        <v>5.2599999999999999E-3</v>
      </c>
      <c r="G90" s="165">
        <v>0</v>
      </c>
      <c r="H90" s="165">
        <v>5.2599999999999999E-3</v>
      </c>
      <c r="I90" s="165">
        <v>28.33886</v>
      </c>
      <c r="J90" s="165">
        <v>5.9789999999999996E-2</v>
      </c>
      <c r="K90" s="165">
        <v>28.39865</v>
      </c>
      <c r="L90" s="165">
        <v>0</v>
      </c>
      <c r="M90" s="165">
        <v>0</v>
      </c>
      <c r="N90" s="165">
        <v>0</v>
      </c>
      <c r="O90" s="165">
        <v>28.40391</v>
      </c>
      <c r="P90" s="165">
        <v>2002.69129</v>
      </c>
      <c r="Q90" s="165">
        <v>0</v>
      </c>
      <c r="R90" s="166">
        <v>2002.69129</v>
      </c>
      <c r="S90" s="7"/>
      <c r="T90" s="7"/>
      <c r="U90" s="7"/>
      <c r="V90" s="7"/>
      <c r="W90" s="7"/>
      <c r="X90" s="7"/>
      <c r="Y90" s="7"/>
      <c r="Z90" s="7"/>
      <c r="AA90" s="7"/>
      <c r="AB90" s="7"/>
    </row>
    <row r="91" spans="1:28" ht="13.2">
      <c r="A91" s="167"/>
      <c r="B91" s="167"/>
      <c r="C91" s="167"/>
      <c r="D91" s="167"/>
      <c r="E91" s="168">
        <v>396</v>
      </c>
      <c r="F91" s="169">
        <v>0</v>
      </c>
      <c r="G91" s="121">
        <v>0</v>
      </c>
      <c r="H91" s="121">
        <v>0</v>
      </c>
      <c r="I91" s="121">
        <v>2.1774200000000001</v>
      </c>
      <c r="J91" s="121">
        <v>0</v>
      </c>
      <c r="K91" s="121">
        <v>2.1774200000000001</v>
      </c>
      <c r="L91" s="121">
        <v>0</v>
      </c>
      <c r="M91" s="121">
        <v>0</v>
      </c>
      <c r="N91" s="121">
        <v>0</v>
      </c>
      <c r="O91" s="121">
        <v>2.1774200000000001</v>
      </c>
      <c r="P91" s="121">
        <v>1715.30321</v>
      </c>
      <c r="Q91" s="121">
        <v>0</v>
      </c>
      <c r="R91" s="170">
        <v>1715.30321</v>
      </c>
      <c r="S91" s="7"/>
      <c r="T91" s="7"/>
      <c r="U91" s="7"/>
      <c r="V91" s="7"/>
      <c r="W91" s="7"/>
      <c r="X91" s="7"/>
      <c r="Y91" s="7"/>
      <c r="Z91" s="7"/>
      <c r="AA91" s="7"/>
      <c r="AB91" s="7"/>
    </row>
    <row r="92" spans="1:28" ht="13.2">
      <c r="A92" s="167"/>
      <c r="B92" s="167"/>
      <c r="C92" s="167"/>
      <c r="D92" s="163" t="s">
        <v>156</v>
      </c>
      <c r="E92" s="163">
        <v>57</v>
      </c>
      <c r="F92" s="164">
        <v>9.670999999999999E-2</v>
      </c>
      <c r="G92" s="165">
        <v>0</v>
      </c>
      <c r="H92" s="165">
        <v>9.670999999999999E-2</v>
      </c>
      <c r="I92" s="165">
        <v>1566.6857600000001</v>
      </c>
      <c r="J92" s="165">
        <v>27.06</v>
      </c>
      <c r="K92" s="165">
        <v>1593.74576</v>
      </c>
      <c r="L92" s="165">
        <v>6429.1013000000003</v>
      </c>
      <c r="M92" s="165">
        <v>107.61616000000001</v>
      </c>
      <c r="N92" s="165">
        <v>6536.7174599999998</v>
      </c>
      <c r="O92" s="165">
        <v>8130.5599299999994</v>
      </c>
      <c r="P92" s="165">
        <v>25264.98734</v>
      </c>
      <c r="Q92" s="165">
        <v>0</v>
      </c>
      <c r="R92" s="166">
        <v>25264.98734</v>
      </c>
      <c r="S92" s="7"/>
      <c r="T92" s="7"/>
      <c r="U92" s="7"/>
      <c r="V92" s="7"/>
      <c r="W92" s="7"/>
      <c r="X92" s="7"/>
      <c r="Y92" s="7"/>
      <c r="Z92" s="7"/>
      <c r="AA92" s="7"/>
      <c r="AB92" s="7"/>
    </row>
    <row r="93" spans="1:28" ht="13.2">
      <c r="A93" s="167"/>
      <c r="B93" s="167"/>
      <c r="C93" s="167"/>
      <c r="D93" s="167"/>
      <c r="E93" s="168">
        <v>336</v>
      </c>
      <c r="F93" s="169">
        <v>8.8000000000000003E-4</v>
      </c>
      <c r="G93" s="121">
        <v>0</v>
      </c>
      <c r="H93" s="121">
        <v>8.8000000000000003E-4</v>
      </c>
      <c r="I93" s="121">
        <v>37.657440000000001</v>
      </c>
      <c r="J93" s="121">
        <v>0</v>
      </c>
      <c r="K93" s="121">
        <v>37.657440000000001</v>
      </c>
      <c r="L93" s="121">
        <v>0</v>
      </c>
      <c r="M93" s="121">
        <v>0</v>
      </c>
      <c r="N93" s="121">
        <v>0</v>
      </c>
      <c r="O93" s="121">
        <v>37.658319999999996</v>
      </c>
      <c r="P93" s="121">
        <v>1778.26378</v>
      </c>
      <c r="Q93" s="121">
        <v>0</v>
      </c>
      <c r="R93" s="170">
        <v>1778.26378</v>
      </c>
      <c r="S93" s="7"/>
      <c r="T93" s="7"/>
      <c r="U93" s="7"/>
      <c r="V93" s="7"/>
      <c r="W93" s="7"/>
      <c r="X93" s="7"/>
      <c r="Y93" s="7"/>
      <c r="Z93" s="7"/>
      <c r="AA93" s="7"/>
      <c r="AB93" s="7"/>
    </row>
    <row r="94" spans="1:28" ht="13.2">
      <c r="A94" s="167"/>
      <c r="B94" s="167"/>
      <c r="C94" s="167"/>
      <c r="D94" s="167"/>
      <c r="E94" s="168">
        <v>383</v>
      </c>
      <c r="F94" s="169">
        <v>6.9999999999999999E-4</v>
      </c>
      <c r="G94" s="121">
        <v>0</v>
      </c>
      <c r="H94" s="121">
        <v>6.9999999999999999E-4</v>
      </c>
      <c r="I94" s="121">
        <v>9.17835</v>
      </c>
      <c r="J94" s="121">
        <v>0</v>
      </c>
      <c r="K94" s="121">
        <v>9.17835</v>
      </c>
      <c r="L94" s="121">
        <v>0</v>
      </c>
      <c r="M94" s="121">
        <v>0</v>
      </c>
      <c r="N94" s="121">
        <v>0</v>
      </c>
      <c r="O94" s="121">
        <v>9.1790500000000002</v>
      </c>
      <c r="P94" s="121">
        <v>1809.2958999999998</v>
      </c>
      <c r="Q94" s="121">
        <v>0</v>
      </c>
      <c r="R94" s="170">
        <v>1809.2958999999998</v>
      </c>
      <c r="S94" s="7"/>
      <c r="T94" s="7"/>
      <c r="U94" s="7"/>
      <c r="V94" s="7"/>
      <c r="W94" s="7"/>
      <c r="X94" s="7"/>
      <c r="Y94" s="7"/>
      <c r="Z94" s="7"/>
      <c r="AA94" s="7"/>
      <c r="AB94" s="7"/>
    </row>
    <row r="95" spans="1:28" ht="13.2">
      <c r="A95" s="167"/>
      <c r="B95" s="167"/>
      <c r="C95" s="167"/>
      <c r="D95" s="163" t="s">
        <v>157</v>
      </c>
      <c r="E95" s="163">
        <v>287</v>
      </c>
      <c r="F95" s="164">
        <v>1.2E-2</v>
      </c>
      <c r="G95" s="165">
        <v>0</v>
      </c>
      <c r="H95" s="165">
        <v>1.2E-2</v>
      </c>
      <c r="I95" s="165">
        <v>42.07443</v>
      </c>
      <c r="J95" s="165">
        <v>0</v>
      </c>
      <c r="K95" s="165">
        <v>42.07443</v>
      </c>
      <c r="L95" s="165">
        <v>0</v>
      </c>
      <c r="M95" s="165">
        <v>0</v>
      </c>
      <c r="N95" s="165">
        <v>0</v>
      </c>
      <c r="O95" s="165">
        <v>42.08643</v>
      </c>
      <c r="P95" s="165">
        <v>2214.1632500000001</v>
      </c>
      <c r="Q95" s="165">
        <v>0</v>
      </c>
      <c r="R95" s="166">
        <v>2214.1632500000001</v>
      </c>
      <c r="S95" s="7"/>
      <c r="T95" s="7"/>
      <c r="U95" s="7"/>
      <c r="V95" s="7"/>
      <c r="W95" s="7"/>
      <c r="X95" s="7"/>
      <c r="Y95" s="7"/>
      <c r="Z95" s="7"/>
      <c r="AA95" s="7"/>
      <c r="AB95" s="7"/>
    </row>
    <row r="96" spans="1:28" ht="13.2">
      <c r="A96" s="167"/>
      <c r="B96" s="167"/>
      <c r="C96" s="167"/>
      <c r="D96" s="163" t="s">
        <v>158</v>
      </c>
      <c r="E96" s="163">
        <v>19</v>
      </c>
      <c r="F96" s="164">
        <v>1.2279999999999999E-2</v>
      </c>
      <c r="G96" s="165">
        <v>0</v>
      </c>
      <c r="H96" s="165">
        <v>1.2279999999999999E-2</v>
      </c>
      <c r="I96" s="165">
        <v>2888.9233300000001</v>
      </c>
      <c r="J96" s="165">
        <v>127.9367</v>
      </c>
      <c r="K96" s="165">
        <v>3016.8600299999998</v>
      </c>
      <c r="L96" s="165">
        <v>26303.558670000002</v>
      </c>
      <c r="M96" s="165">
        <v>553.93795</v>
      </c>
      <c r="N96" s="165">
        <v>26857.496620000002</v>
      </c>
      <c r="O96" s="165">
        <v>29874.368930000001</v>
      </c>
      <c r="P96" s="165">
        <v>34759.903140000002</v>
      </c>
      <c r="Q96" s="165">
        <v>0</v>
      </c>
      <c r="R96" s="166">
        <v>34759.903140000002</v>
      </c>
      <c r="S96" s="7"/>
      <c r="T96" s="7"/>
      <c r="U96" s="7"/>
      <c r="V96" s="7"/>
      <c r="W96" s="7"/>
      <c r="X96" s="7"/>
      <c r="Y96" s="7"/>
      <c r="Z96" s="7"/>
      <c r="AA96" s="7"/>
      <c r="AB96" s="7"/>
    </row>
    <row r="97" spans="1:28" ht="13.2">
      <c r="A97" s="167"/>
      <c r="B97" s="167"/>
      <c r="C97" s="167"/>
      <c r="D97" s="167"/>
      <c r="E97" s="168">
        <v>210</v>
      </c>
      <c r="F97" s="169">
        <v>2.4599999999999999E-3</v>
      </c>
      <c r="G97" s="121">
        <v>0.12866</v>
      </c>
      <c r="H97" s="121">
        <v>0.13112000000000001</v>
      </c>
      <c r="I97" s="121">
        <v>2207.7608799999998</v>
      </c>
      <c r="J97" s="121">
        <v>124.88423</v>
      </c>
      <c r="K97" s="121">
        <v>2332.6451099999999</v>
      </c>
      <c r="L97" s="121">
        <v>17574.702420000001</v>
      </c>
      <c r="M97" s="121">
        <v>882.70577000000003</v>
      </c>
      <c r="N97" s="121">
        <v>18457.408190000002</v>
      </c>
      <c r="O97" s="121">
        <v>20790.184420000001</v>
      </c>
      <c r="P97" s="121">
        <v>31416.44875</v>
      </c>
      <c r="Q97" s="121">
        <v>0</v>
      </c>
      <c r="R97" s="170">
        <v>31416.44875</v>
      </c>
      <c r="S97" s="7"/>
      <c r="T97" s="7"/>
      <c r="U97" s="7"/>
      <c r="V97" s="7"/>
      <c r="W97" s="7"/>
      <c r="X97" s="7"/>
      <c r="Y97" s="7"/>
      <c r="Z97" s="7"/>
      <c r="AA97" s="7"/>
      <c r="AB97" s="7"/>
    </row>
    <row r="98" spans="1:28" ht="13.2">
      <c r="A98" s="167"/>
      <c r="B98" s="167"/>
      <c r="C98" s="167"/>
      <c r="D98" s="167"/>
      <c r="E98" s="168">
        <v>339</v>
      </c>
      <c r="F98" s="169">
        <v>2.7499999999999998E-3</v>
      </c>
      <c r="G98" s="121">
        <v>0</v>
      </c>
      <c r="H98" s="121">
        <v>2.7499999999999998E-3</v>
      </c>
      <c r="I98" s="121">
        <v>28.934639999999998</v>
      </c>
      <c r="J98" s="121">
        <v>3.6990000000000002E-2</v>
      </c>
      <c r="K98" s="121">
        <v>28.971630000000001</v>
      </c>
      <c r="L98" s="121">
        <v>0</v>
      </c>
      <c r="M98" s="121">
        <v>0</v>
      </c>
      <c r="N98" s="121">
        <v>0</v>
      </c>
      <c r="O98" s="121">
        <v>28.97438</v>
      </c>
      <c r="P98" s="121">
        <v>728.71618999999998</v>
      </c>
      <c r="Q98" s="121">
        <v>0</v>
      </c>
      <c r="R98" s="170">
        <v>728.71618999999998</v>
      </c>
      <c r="S98" s="7"/>
      <c r="T98" s="7"/>
      <c r="U98" s="7"/>
      <c r="V98" s="7"/>
      <c r="W98" s="7"/>
      <c r="X98" s="7"/>
      <c r="Y98" s="7"/>
      <c r="Z98" s="7"/>
      <c r="AA98" s="7"/>
      <c r="AB98" s="7"/>
    </row>
    <row r="99" spans="1:28" ht="13.2">
      <c r="A99" s="167"/>
      <c r="B99" s="167"/>
      <c r="C99" s="167"/>
      <c r="D99" s="163" t="s">
        <v>159</v>
      </c>
      <c r="E99" s="163">
        <v>100</v>
      </c>
      <c r="F99" s="164">
        <v>5.6250000000000001E-2</v>
      </c>
      <c r="G99" s="165">
        <v>0</v>
      </c>
      <c r="H99" s="165">
        <v>5.6250000000000001E-2</v>
      </c>
      <c r="I99" s="165">
        <v>2009.08097</v>
      </c>
      <c r="J99" s="165">
        <v>157.70995000000002</v>
      </c>
      <c r="K99" s="165">
        <v>2166.7909199999999</v>
      </c>
      <c r="L99" s="165">
        <v>23985.882170000001</v>
      </c>
      <c r="M99" s="165">
        <v>2120.1656200000002</v>
      </c>
      <c r="N99" s="165">
        <v>26106.047790000001</v>
      </c>
      <c r="O99" s="165">
        <v>28272.894960000001</v>
      </c>
      <c r="P99" s="165">
        <v>20779.430379999998</v>
      </c>
      <c r="Q99" s="165">
        <v>0</v>
      </c>
      <c r="R99" s="166">
        <v>20779.430379999998</v>
      </c>
      <c r="S99" s="7"/>
      <c r="T99" s="7"/>
      <c r="U99" s="7"/>
      <c r="V99" s="7"/>
      <c r="W99" s="7"/>
      <c r="X99" s="7"/>
      <c r="Y99" s="7"/>
      <c r="Z99" s="7"/>
      <c r="AA99" s="7"/>
      <c r="AB99" s="7"/>
    </row>
    <row r="100" spans="1:28" ht="13.2">
      <c r="A100" s="167"/>
      <c r="B100" s="167"/>
      <c r="C100" s="167"/>
      <c r="D100" s="163" t="s">
        <v>160</v>
      </c>
      <c r="E100" s="163">
        <v>83</v>
      </c>
      <c r="F100" s="164">
        <v>7.3699999999999998E-3</v>
      </c>
      <c r="G100" s="165">
        <v>0</v>
      </c>
      <c r="H100" s="165">
        <v>7.3699999999999998E-3</v>
      </c>
      <c r="I100" s="165">
        <v>1132.6901499999999</v>
      </c>
      <c r="J100" s="165">
        <v>83.131529999999998</v>
      </c>
      <c r="K100" s="165">
        <v>1215.82168</v>
      </c>
      <c r="L100" s="165">
        <v>7615.2639600000002</v>
      </c>
      <c r="M100" s="165">
        <v>286.30258000000003</v>
      </c>
      <c r="N100" s="165">
        <v>7901.5665399999998</v>
      </c>
      <c r="O100" s="165">
        <v>9117.3955900000001</v>
      </c>
      <c r="P100" s="165">
        <v>20461.12427</v>
      </c>
      <c r="Q100" s="165">
        <v>0</v>
      </c>
      <c r="R100" s="166">
        <v>20461.12427</v>
      </c>
      <c r="S100" s="7"/>
      <c r="T100" s="7"/>
      <c r="U100" s="7"/>
      <c r="V100" s="7"/>
      <c r="W100" s="7"/>
      <c r="X100" s="7"/>
      <c r="Y100" s="7"/>
      <c r="Z100" s="7"/>
      <c r="AA100" s="7"/>
      <c r="AB100" s="7"/>
    </row>
    <row r="101" spans="1:28" ht="13.2">
      <c r="A101" s="167"/>
      <c r="B101" s="167"/>
      <c r="C101" s="167"/>
      <c r="D101" s="167"/>
      <c r="E101" s="168">
        <v>393</v>
      </c>
      <c r="F101" s="169">
        <v>0</v>
      </c>
      <c r="G101" s="121">
        <v>0</v>
      </c>
      <c r="H101" s="121">
        <v>0</v>
      </c>
      <c r="I101" s="121">
        <v>7.7508599999999994</v>
      </c>
      <c r="J101" s="121">
        <v>0</v>
      </c>
      <c r="K101" s="121">
        <v>7.7508599999999994</v>
      </c>
      <c r="L101" s="121">
        <v>0</v>
      </c>
      <c r="M101" s="121">
        <v>0</v>
      </c>
      <c r="N101" s="121">
        <v>0</v>
      </c>
      <c r="O101" s="121">
        <v>7.7508599999999994</v>
      </c>
      <c r="P101" s="121">
        <v>1643.9695300000001</v>
      </c>
      <c r="Q101" s="121">
        <v>0</v>
      </c>
      <c r="R101" s="170">
        <v>1643.9695300000001</v>
      </c>
      <c r="S101" s="7"/>
      <c r="T101" s="7"/>
      <c r="U101" s="7"/>
      <c r="V101" s="7"/>
      <c r="W101" s="7"/>
      <c r="X101" s="7"/>
      <c r="Y101" s="7"/>
      <c r="Z101" s="7"/>
      <c r="AA101" s="7"/>
      <c r="AB101" s="7"/>
    </row>
    <row r="102" spans="1:28" ht="13.2">
      <c r="A102" s="167"/>
      <c r="B102" s="167"/>
      <c r="C102" s="167"/>
      <c r="D102" s="163" t="s">
        <v>161</v>
      </c>
      <c r="E102" s="163">
        <v>253</v>
      </c>
      <c r="F102" s="164">
        <v>3.635E-2</v>
      </c>
      <c r="G102" s="165">
        <v>0</v>
      </c>
      <c r="H102" s="165">
        <v>3.635E-2</v>
      </c>
      <c r="I102" s="165">
        <v>31.289470000000001</v>
      </c>
      <c r="J102" s="165">
        <v>0</v>
      </c>
      <c r="K102" s="165">
        <v>31.289470000000001</v>
      </c>
      <c r="L102" s="165">
        <v>0</v>
      </c>
      <c r="M102" s="165">
        <v>0</v>
      </c>
      <c r="N102" s="165">
        <v>0</v>
      </c>
      <c r="O102" s="165">
        <v>31.32582</v>
      </c>
      <c r="P102" s="165">
        <v>2361.7595000000001</v>
      </c>
      <c r="Q102" s="165">
        <v>0</v>
      </c>
      <c r="R102" s="166">
        <v>2361.7595000000001</v>
      </c>
      <c r="S102" s="7"/>
      <c r="T102" s="7"/>
      <c r="U102" s="7"/>
      <c r="V102" s="7"/>
      <c r="W102" s="7"/>
      <c r="X102" s="7"/>
      <c r="Y102" s="7"/>
      <c r="Z102" s="7"/>
      <c r="AA102" s="7"/>
      <c r="AB102" s="7"/>
    </row>
    <row r="103" spans="1:28" ht="13.2">
      <c r="A103" s="167"/>
      <c r="B103" s="163" t="s">
        <v>17</v>
      </c>
      <c r="C103" s="163" t="s">
        <v>162</v>
      </c>
      <c r="D103" s="163" t="s">
        <v>163</v>
      </c>
      <c r="E103" s="163">
        <v>301</v>
      </c>
      <c r="F103" s="164">
        <v>0.45774000000000004</v>
      </c>
      <c r="G103" s="165">
        <v>0</v>
      </c>
      <c r="H103" s="165">
        <v>0.45774000000000004</v>
      </c>
      <c r="I103" s="165">
        <v>44.580889999999997</v>
      </c>
      <c r="J103" s="165">
        <v>0</v>
      </c>
      <c r="K103" s="165">
        <v>44.580889999999997</v>
      </c>
      <c r="L103" s="165">
        <v>0</v>
      </c>
      <c r="M103" s="165">
        <v>0</v>
      </c>
      <c r="N103" s="165">
        <v>0</v>
      </c>
      <c r="O103" s="165">
        <v>45.038629999999998</v>
      </c>
      <c r="P103" s="165">
        <v>8072.87896</v>
      </c>
      <c r="Q103" s="165">
        <v>0</v>
      </c>
      <c r="R103" s="166">
        <v>8072.87896</v>
      </c>
      <c r="S103" s="7"/>
      <c r="T103" s="7"/>
      <c r="U103" s="7"/>
      <c r="V103" s="7"/>
      <c r="W103" s="7"/>
      <c r="X103" s="7"/>
      <c r="Y103" s="7"/>
      <c r="Z103" s="7"/>
      <c r="AA103" s="7"/>
      <c r="AB103" s="7"/>
    </row>
    <row r="104" spans="1:28" ht="13.2">
      <c r="A104" s="167"/>
      <c r="B104" s="167"/>
      <c r="C104" s="163" t="s">
        <v>164</v>
      </c>
      <c r="D104" s="163" t="s">
        <v>165</v>
      </c>
      <c r="E104" s="163">
        <v>15</v>
      </c>
      <c r="F104" s="164">
        <v>8.795E-2</v>
      </c>
      <c r="G104" s="165">
        <v>0</v>
      </c>
      <c r="H104" s="165">
        <v>8.795E-2</v>
      </c>
      <c r="I104" s="165">
        <v>1579.39778</v>
      </c>
      <c r="J104" s="165">
        <v>22.488720000000001</v>
      </c>
      <c r="K104" s="165">
        <v>1601.8865000000001</v>
      </c>
      <c r="L104" s="165">
        <v>2595.5277799999999</v>
      </c>
      <c r="M104" s="165">
        <v>64.46369</v>
      </c>
      <c r="N104" s="165">
        <v>2659.9914700000004</v>
      </c>
      <c r="O104" s="165">
        <v>4261.9659199999996</v>
      </c>
      <c r="P104" s="165">
        <v>47629.775310000005</v>
      </c>
      <c r="Q104" s="165">
        <v>0</v>
      </c>
      <c r="R104" s="166">
        <v>47629.775310000005</v>
      </c>
      <c r="S104" s="7"/>
      <c r="T104" s="7"/>
      <c r="U104" s="7"/>
      <c r="V104" s="7"/>
      <c r="W104" s="7"/>
      <c r="X104" s="7"/>
      <c r="Y104" s="7"/>
      <c r="Z104" s="7"/>
      <c r="AA104" s="7"/>
      <c r="AB104" s="7"/>
    </row>
    <row r="105" spans="1:28" ht="13.2">
      <c r="A105" s="167"/>
      <c r="B105" s="167"/>
      <c r="C105" s="167"/>
      <c r="D105" s="167"/>
      <c r="E105" s="168">
        <v>274</v>
      </c>
      <c r="F105" s="169">
        <v>1.115E-2</v>
      </c>
      <c r="G105" s="121">
        <v>0</v>
      </c>
      <c r="H105" s="121">
        <v>1.115E-2</v>
      </c>
      <c r="I105" s="121">
        <v>23.84534</v>
      </c>
      <c r="J105" s="121">
        <v>0</v>
      </c>
      <c r="K105" s="121">
        <v>23.84534</v>
      </c>
      <c r="L105" s="121">
        <v>0</v>
      </c>
      <c r="M105" s="121">
        <v>0</v>
      </c>
      <c r="N105" s="121">
        <v>0</v>
      </c>
      <c r="O105" s="121">
        <v>23.856490000000001</v>
      </c>
      <c r="P105" s="121">
        <v>5378.5371100000002</v>
      </c>
      <c r="Q105" s="121">
        <v>0</v>
      </c>
      <c r="R105" s="170">
        <v>5378.5371100000002</v>
      </c>
      <c r="S105" s="7"/>
      <c r="T105" s="7"/>
      <c r="U105" s="7"/>
      <c r="V105" s="7"/>
      <c r="W105" s="7"/>
      <c r="X105" s="7"/>
      <c r="Y105" s="7"/>
      <c r="Z105" s="7"/>
      <c r="AA105" s="7"/>
      <c r="AB105" s="7"/>
    </row>
    <row r="106" spans="1:28" ht="13.2">
      <c r="A106" s="167"/>
      <c r="B106" s="163" t="s">
        <v>18</v>
      </c>
      <c r="C106" s="163" t="s">
        <v>166</v>
      </c>
      <c r="D106" s="163" t="s">
        <v>166</v>
      </c>
      <c r="E106" s="163">
        <v>216</v>
      </c>
      <c r="F106" s="164">
        <v>1.3050000000000001E-2</v>
      </c>
      <c r="G106" s="165">
        <v>0</v>
      </c>
      <c r="H106" s="165">
        <v>1.3050000000000001E-2</v>
      </c>
      <c r="I106" s="165">
        <v>2122.54189</v>
      </c>
      <c r="J106" s="165">
        <v>1.3739100000000002</v>
      </c>
      <c r="K106" s="165">
        <v>2123.9157999999998</v>
      </c>
      <c r="L106" s="165">
        <v>871.11344999999994</v>
      </c>
      <c r="M106" s="165">
        <v>0</v>
      </c>
      <c r="N106" s="165">
        <v>871.11344999999994</v>
      </c>
      <c r="O106" s="165">
        <v>2995.0422999999996</v>
      </c>
      <c r="P106" s="165">
        <v>15980.778490000001</v>
      </c>
      <c r="Q106" s="165">
        <v>0</v>
      </c>
      <c r="R106" s="166">
        <v>15980.778490000001</v>
      </c>
      <c r="S106" s="7"/>
      <c r="T106" s="7"/>
      <c r="U106" s="7"/>
      <c r="V106" s="7"/>
      <c r="W106" s="7"/>
      <c r="X106" s="7"/>
      <c r="Y106" s="7"/>
      <c r="Z106" s="7"/>
      <c r="AA106" s="7"/>
      <c r="AB106" s="7"/>
    </row>
    <row r="107" spans="1:28" ht="13.2">
      <c r="A107" s="167"/>
      <c r="B107" s="163" t="s">
        <v>19</v>
      </c>
      <c r="C107" s="163" t="s">
        <v>167</v>
      </c>
      <c r="D107" s="163" t="s">
        <v>167</v>
      </c>
      <c r="E107" s="163">
        <v>387</v>
      </c>
      <c r="F107" s="164">
        <v>1.09E-2</v>
      </c>
      <c r="G107" s="165">
        <v>0</v>
      </c>
      <c r="H107" s="165">
        <v>1.09E-2</v>
      </c>
      <c r="I107" s="165">
        <v>388.24470000000002</v>
      </c>
      <c r="J107" s="165">
        <v>39.653210000000001</v>
      </c>
      <c r="K107" s="165">
        <v>427.89790999999997</v>
      </c>
      <c r="L107" s="165">
        <v>3080.79873</v>
      </c>
      <c r="M107" s="165">
        <v>109.03813000000001</v>
      </c>
      <c r="N107" s="165">
        <v>3189.8368599999999</v>
      </c>
      <c r="O107" s="165">
        <v>3617.7456699999998</v>
      </c>
      <c r="P107" s="165">
        <v>6668.1241300000002</v>
      </c>
      <c r="Q107" s="165">
        <v>0</v>
      </c>
      <c r="R107" s="166">
        <v>6668.1241300000002</v>
      </c>
      <c r="S107" s="7"/>
      <c r="T107" s="7"/>
      <c r="U107" s="7"/>
      <c r="V107" s="7"/>
      <c r="W107" s="7"/>
      <c r="X107" s="7"/>
      <c r="Y107" s="7"/>
      <c r="Z107" s="7"/>
      <c r="AA107" s="7"/>
      <c r="AB107" s="7"/>
    </row>
    <row r="108" spans="1:28" ht="13.2">
      <c r="A108" s="167"/>
      <c r="B108" s="167"/>
      <c r="C108" s="163" t="s">
        <v>168</v>
      </c>
      <c r="D108" s="163" t="s">
        <v>19</v>
      </c>
      <c r="E108" s="163">
        <v>244</v>
      </c>
      <c r="F108" s="164">
        <v>1.31E-3</v>
      </c>
      <c r="G108" s="165">
        <v>0</v>
      </c>
      <c r="H108" s="165">
        <v>1.31E-3</v>
      </c>
      <c r="I108" s="165">
        <v>0</v>
      </c>
      <c r="J108" s="165">
        <v>0</v>
      </c>
      <c r="K108" s="165">
        <v>0</v>
      </c>
      <c r="L108" s="165">
        <v>0</v>
      </c>
      <c r="M108" s="165">
        <v>0</v>
      </c>
      <c r="N108" s="165">
        <v>0</v>
      </c>
      <c r="O108" s="165">
        <v>1.31E-3</v>
      </c>
      <c r="P108" s="165">
        <v>8025.3724900000007</v>
      </c>
      <c r="Q108" s="165">
        <v>0</v>
      </c>
      <c r="R108" s="166">
        <v>8025.3724900000007</v>
      </c>
      <c r="S108" s="7"/>
      <c r="T108" s="7"/>
      <c r="U108" s="7"/>
      <c r="V108" s="7"/>
      <c r="W108" s="7"/>
      <c r="X108" s="7"/>
      <c r="Y108" s="7"/>
      <c r="Z108" s="7"/>
      <c r="AA108" s="7"/>
      <c r="AB108" s="7"/>
    </row>
    <row r="109" spans="1:28" ht="13.2">
      <c r="A109" s="167"/>
      <c r="B109" s="163" t="s">
        <v>20</v>
      </c>
      <c r="C109" s="163" t="s">
        <v>20</v>
      </c>
      <c r="D109" s="163" t="s">
        <v>169</v>
      </c>
      <c r="E109" s="163">
        <v>69</v>
      </c>
      <c r="F109" s="164">
        <v>2.0120000000000002E-2</v>
      </c>
      <c r="G109" s="165">
        <v>0</v>
      </c>
      <c r="H109" s="165">
        <v>2.0120000000000002E-2</v>
      </c>
      <c r="I109" s="165">
        <v>453.38382999999999</v>
      </c>
      <c r="J109" s="165">
        <v>19.2866</v>
      </c>
      <c r="K109" s="165">
        <v>472.67043000000001</v>
      </c>
      <c r="L109" s="165">
        <v>2083.0190499999999</v>
      </c>
      <c r="M109" s="165">
        <v>19.50281</v>
      </c>
      <c r="N109" s="165">
        <v>2102.5218599999998</v>
      </c>
      <c r="O109" s="165">
        <v>2575.2124100000001</v>
      </c>
      <c r="P109" s="165">
        <v>8006.6064200000001</v>
      </c>
      <c r="Q109" s="165">
        <v>0</v>
      </c>
      <c r="R109" s="166">
        <v>8006.6064200000001</v>
      </c>
      <c r="S109" s="7"/>
      <c r="T109" s="7"/>
      <c r="U109" s="7"/>
      <c r="V109" s="7"/>
      <c r="W109" s="7"/>
      <c r="X109" s="7"/>
      <c r="Y109" s="7"/>
      <c r="Z109" s="7"/>
      <c r="AA109" s="7"/>
      <c r="AB109" s="7"/>
    </row>
    <row r="110" spans="1:28" ht="13.2">
      <c r="A110" s="167"/>
      <c r="B110" s="163" t="s">
        <v>21</v>
      </c>
      <c r="C110" s="163" t="s">
        <v>170</v>
      </c>
      <c r="D110" s="163" t="s">
        <v>171</v>
      </c>
      <c r="E110" s="163">
        <v>324</v>
      </c>
      <c r="F110" s="164">
        <v>0.12975</v>
      </c>
      <c r="G110" s="165">
        <v>0</v>
      </c>
      <c r="H110" s="165">
        <v>0.12975</v>
      </c>
      <c r="I110" s="165">
        <v>29.036650000000002</v>
      </c>
      <c r="J110" s="165">
        <v>0</v>
      </c>
      <c r="K110" s="165">
        <v>29.036650000000002</v>
      </c>
      <c r="L110" s="165">
        <v>0</v>
      </c>
      <c r="M110" s="165">
        <v>0</v>
      </c>
      <c r="N110" s="165">
        <v>0</v>
      </c>
      <c r="O110" s="165">
        <v>29.166400000000003</v>
      </c>
      <c r="P110" s="165">
        <v>4209.48326</v>
      </c>
      <c r="Q110" s="165">
        <v>0</v>
      </c>
      <c r="R110" s="166">
        <v>4209.48326</v>
      </c>
      <c r="S110" s="7"/>
      <c r="T110" s="7"/>
      <c r="U110" s="7"/>
      <c r="V110" s="7"/>
      <c r="W110" s="7"/>
      <c r="X110" s="7"/>
      <c r="Y110" s="7"/>
      <c r="Z110" s="7"/>
      <c r="AA110" s="7"/>
      <c r="AB110" s="7"/>
    </row>
    <row r="111" spans="1:28" ht="13.2">
      <c r="A111" s="167"/>
      <c r="B111" s="167"/>
      <c r="C111" s="163" t="s">
        <v>172</v>
      </c>
      <c r="D111" s="163" t="s">
        <v>172</v>
      </c>
      <c r="E111" s="163">
        <v>75</v>
      </c>
      <c r="F111" s="164">
        <v>2.027E-2</v>
      </c>
      <c r="G111" s="165">
        <v>0</v>
      </c>
      <c r="H111" s="165">
        <v>2.027E-2</v>
      </c>
      <c r="I111" s="165">
        <v>324.76902000000001</v>
      </c>
      <c r="J111" s="165">
        <v>1.5063599999999999</v>
      </c>
      <c r="K111" s="165">
        <v>326.27537999999998</v>
      </c>
      <c r="L111" s="165">
        <v>185.48244</v>
      </c>
      <c r="M111" s="165">
        <v>0</v>
      </c>
      <c r="N111" s="165">
        <v>185.48244</v>
      </c>
      <c r="O111" s="165">
        <v>511.77809000000002</v>
      </c>
      <c r="P111" s="165">
        <v>15239.69866</v>
      </c>
      <c r="Q111" s="165">
        <v>0</v>
      </c>
      <c r="R111" s="166">
        <v>15239.69866</v>
      </c>
      <c r="S111" s="7"/>
      <c r="T111" s="7"/>
      <c r="U111" s="7"/>
      <c r="V111" s="7"/>
      <c r="W111" s="7"/>
      <c r="X111" s="7"/>
      <c r="Y111" s="7"/>
      <c r="Z111" s="7"/>
      <c r="AA111" s="7"/>
      <c r="AB111" s="7"/>
    </row>
    <row r="112" spans="1:28" ht="13.2">
      <c r="A112" s="167"/>
      <c r="B112" s="167"/>
      <c r="C112" s="163" t="s">
        <v>21</v>
      </c>
      <c r="D112" s="163" t="s">
        <v>21</v>
      </c>
      <c r="E112" s="163">
        <v>259</v>
      </c>
      <c r="F112" s="164">
        <v>1.8670000000000003E-2</v>
      </c>
      <c r="G112" s="165">
        <v>0</v>
      </c>
      <c r="H112" s="165">
        <v>1.8670000000000003E-2</v>
      </c>
      <c r="I112" s="165">
        <v>5.6133100000000002</v>
      </c>
      <c r="J112" s="165">
        <v>0</v>
      </c>
      <c r="K112" s="165">
        <v>5.6133100000000002</v>
      </c>
      <c r="L112" s="165">
        <v>0</v>
      </c>
      <c r="M112" s="165">
        <v>0</v>
      </c>
      <c r="N112" s="165">
        <v>0</v>
      </c>
      <c r="O112" s="165">
        <v>5.6319799999999995</v>
      </c>
      <c r="P112" s="165">
        <v>2227.2626600000003</v>
      </c>
      <c r="Q112" s="165">
        <v>0</v>
      </c>
      <c r="R112" s="166">
        <v>2227.2626600000003</v>
      </c>
      <c r="S112" s="7"/>
      <c r="T112" s="7"/>
      <c r="U112" s="7"/>
      <c r="V112" s="7"/>
      <c r="W112" s="7"/>
      <c r="X112" s="7"/>
      <c r="Y112" s="7"/>
      <c r="Z112" s="7"/>
      <c r="AA112" s="7"/>
      <c r="AB112" s="7"/>
    </row>
    <row r="113" spans="1:28" ht="13.2">
      <c r="A113" s="167"/>
      <c r="B113" s="167"/>
      <c r="C113" s="167"/>
      <c r="D113" s="167"/>
      <c r="E113" s="168">
        <v>276</v>
      </c>
      <c r="F113" s="169">
        <v>0.16309000000000001</v>
      </c>
      <c r="G113" s="121">
        <v>0</v>
      </c>
      <c r="H113" s="121">
        <v>0.16309000000000001</v>
      </c>
      <c r="I113" s="121">
        <v>35.84975</v>
      </c>
      <c r="J113" s="121">
        <v>4.0000000000000003E-5</v>
      </c>
      <c r="K113" s="121">
        <v>35.849789999999999</v>
      </c>
      <c r="L113" s="121">
        <v>0</v>
      </c>
      <c r="M113" s="121">
        <v>0</v>
      </c>
      <c r="N113" s="121">
        <v>0</v>
      </c>
      <c r="O113" s="121">
        <v>36.012879999999996</v>
      </c>
      <c r="P113" s="121">
        <v>3065.1553799999997</v>
      </c>
      <c r="Q113" s="121">
        <v>0</v>
      </c>
      <c r="R113" s="170">
        <v>3065.1553799999997</v>
      </c>
      <c r="S113" s="7"/>
      <c r="T113" s="7"/>
      <c r="U113" s="7"/>
      <c r="V113" s="7"/>
      <c r="W113" s="7"/>
      <c r="X113" s="7"/>
      <c r="Y113" s="7"/>
      <c r="Z113" s="7"/>
      <c r="AA113" s="7"/>
      <c r="AB113" s="7"/>
    </row>
    <row r="114" spans="1:28" ht="13.2">
      <c r="A114" s="167"/>
      <c r="B114" s="167"/>
      <c r="C114" s="167"/>
      <c r="D114" s="167"/>
      <c r="E114" s="168">
        <v>362</v>
      </c>
      <c r="F114" s="169">
        <v>1.1865000000000001</v>
      </c>
      <c r="G114" s="121">
        <v>0</v>
      </c>
      <c r="H114" s="121">
        <v>1.1865000000000001</v>
      </c>
      <c r="I114" s="121">
        <v>1143.9469099999999</v>
      </c>
      <c r="J114" s="121">
        <v>24.648700000000002</v>
      </c>
      <c r="K114" s="121">
        <v>1168.5956100000001</v>
      </c>
      <c r="L114" s="121">
        <v>3040.6406499999998</v>
      </c>
      <c r="M114" s="121">
        <v>130.46360000000001</v>
      </c>
      <c r="N114" s="121">
        <v>3171.1042499999999</v>
      </c>
      <c r="O114" s="121">
        <v>4340.8863600000004</v>
      </c>
      <c r="P114" s="121">
        <v>32579.525289999998</v>
      </c>
      <c r="Q114" s="121">
        <v>0</v>
      </c>
      <c r="R114" s="170">
        <v>32579.525289999998</v>
      </c>
      <c r="S114" s="7"/>
      <c r="T114" s="7"/>
      <c r="U114" s="7"/>
      <c r="V114" s="7"/>
      <c r="W114" s="7"/>
      <c r="X114" s="7"/>
      <c r="Y114" s="7"/>
      <c r="Z114" s="7"/>
      <c r="AA114" s="7"/>
      <c r="AB114" s="7"/>
    </row>
    <row r="115" spans="1:28" ht="13.2">
      <c r="A115" s="167"/>
      <c r="B115" s="167"/>
      <c r="C115" s="167"/>
      <c r="D115" s="167"/>
      <c r="E115" s="168">
        <v>399</v>
      </c>
      <c r="F115" s="169">
        <v>10.96524</v>
      </c>
      <c r="G115" s="121">
        <v>0</v>
      </c>
      <c r="H115" s="121">
        <v>10.96524</v>
      </c>
      <c r="I115" s="121">
        <v>928.25245999999993</v>
      </c>
      <c r="J115" s="121">
        <v>1.86527</v>
      </c>
      <c r="K115" s="121">
        <v>930.11772999999994</v>
      </c>
      <c r="L115" s="121">
        <v>1338.4606699999999</v>
      </c>
      <c r="M115" s="121">
        <v>154.434</v>
      </c>
      <c r="N115" s="121">
        <v>1492.8946699999999</v>
      </c>
      <c r="O115" s="121">
        <v>2433.9776400000001</v>
      </c>
      <c r="P115" s="121">
        <v>27449.761859999999</v>
      </c>
      <c r="Q115" s="121">
        <v>0</v>
      </c>
      <c r="R115" s="170">
        <v>27449.761859999999</v>
      </c>
      <c r="S115" s="7"/>
      <c r="T115" s="7"/>
      <c r="U115" s="7"/>
      <c r="V115" s="7"/>
      <c r="W115" s="7"/>
      <c r="X115" s="7"/>
      <c r="Y115" s="7"/>
      <c r="Z115" s="7"/>
      <c r="AA115" s="7"/>
      <c r="AB115" s="7"/>
    </row>
    <row r="116" spans="1:28" ht="13.2">
      <c r="A116" s="167"/>
      <c r="B116" s="167"/>
      <c r="C116" s="167"/>
      <c r="D116" s="163" t="s">
        <v>173</v>
      </c>
      <c r="E116" s="163">
        <v>229</v>
      </c>
      <c r="F116" s="164">
        <v>5.142E-2</v>
      </c>
      <c r="G116" s="165">
        <v>0</v>
      </c>
      <c r="H116" s="165">
        <v>5.142E-2</v>
      </c>
      <c r="I116" s="165">
        <v>179.18801999999999</v>
      </c>
      <c r="J116" s="165">
        <v>4.24587</v>
      </c>
      <c r="K116" s="165">
        <v>183.43389000000002</v>
      </c>
      <c r="L116" s="165">
        <v>148.16245000000001</v>
      </c>
      <c r="M116" s="165">
        <v>0</v>
      </c>
      <c r="N116" s="165">
        <v>148.16245000000001</v>
      </c>
      <c r="O116" s="165">
        <v>331.64776000000001</v>
      </c>
      <c r="P116" s="165">
        <v>9509.1864700000006</v>
      </c>
      <c r="Q116" s="165">
        <v>0</v>
      </c>
      <c r="R116" s="166">
        <v>9509.1864700000006</v>
      </c>
      <c r="S116" s="7"/>
      <c r="T116" s="7"/>
      <c r="U116" s="7"/>
      <c r="V116" s="7"/>
      <c r="W116" s="7"/>
      <c r="X116" s="7"/>
      <c r="Y116" s="7"/>
      <c r="Z116" s="7"/>
      <c r="AA116" s="7"/>
      <c r="AB116" s="7"/>
    </row>
    <row r="117" spans="1:28" ht="13.2">
      <c r="A117" s="167"/>
      <c r="B117" s="167"/>
      <c r="C117" s="163" t="s">
        <v>174</v>
      </c>
      <c r="D117" s="163" t="s">
        <v>174</v>
      </c>
      <c r="E117" s="163">
        <v>28</v>
      </c>
      <c r="F117" s="164">
        <v>0.33379000000000003</v>
      </c>
      <c r="G117" s="165">
        <v>0</v>
      </c>
      <c r="H117" s="165">
        <v>0.33379000000000003</v>
      </c>
      <c r="I117" s="165">
        <v>904.25400999999999</v>
      </c>
      <c r="J117" s="165">
        <v>3.2717499999999999</v>
      </c>
      <c r="K117" s="165">
        <v>907.52575999999999</v>
      </c>
      <c r="L117" s="165">
        <v>2523.4206899999999</v>
      </c>
      <c r="M117" s="165">
        <v>16.316389999999998</v>
      </c>
      <c r="N117" s="165">
        <v>2539.7370799999999</v>
      </c>
      <c r="O117" s="165">
        <v>3447.59663</v>
      </c>
      <c r="P117" s="165">
        <v>29717.330180000001</v>
      </c>
      <c r="Q117" s="165">
        <v>0</v>
      </c>
      <c r="R117" s="166">
        <v>29717.330180000001</v>
      </c>
      <c r="S117" s="7"/>
      <c r="T117" s="7"/>
      <c r="U117" s="7"/>
      <c r="V117" s="7"/>
      <c r="W117" s="7"/>
      <c r="X117" s="7"/>
      <c r="Y117" s="7"/>
      <c r="Z117" s="7"/>
      <c r="AA117" s="7"/>
      <c r="AB117" s="7"/>
    </row>
    <row r="118" spans="1:28" ht="13.2">
      <c r="A118" s="167"/>
      <c r="B118" s="167"/>
      <c r="C118" s="167"/>
      <c r="D118" s="167"/>
      <c r="E118" s="168">
        <v>258</v>
      </c>
      <c r="F118" s="169">
        <v>1.5619999999999998E-2</v>
      </c>
      <c r="G118" s="121">
        <v>0</v>
      </c>
      <c r="H118" s="121">
        <v>1.5619999999999998E-2</v>
      </c>
      <c r="I118" s="121">
        <v>18.730180000000001</v>
      </c>
      <c r="J118" s="121">
        <v>0</v>
      </c>
      <c r="K118" s="121">
        <v>18.730180000000001</v>
      </c>
      <c r="L118" s="121">
        <v>0</v>
      </c>
      <c r="M118" s="121">
        <v>0</v>
      </c>
      <c r="N118" s="121">
        <v>0</v>
      </c>
      <c r="O118" s="121">
        <v>18.745799999999999</v>
      </c>
      <c r="P118" s="121">
        <v>2889.5177699999999</v>
      </c>
      <c r="Q118" s="121">
        <v>0</v>
      </c>
      <c r="R118" s="170">
        <v>2889.5177699999999</v>
      </c>
      <c r="S118" s="7"/>
      <c r="T118" s="7"/>
      <c r="U118" s="7"/>
      <c r="V118" s="7"/>
      <c r="W118" s="7"/>
      <c r="X118" s="7"/>
      <c r="Y118" s="7"/>
      <c r="Z118" s="7"/>
      <c r="AA118" s="7"/>
      <c r="AB118" s="7"/>
    </row>
    <row r="119" spans="1:28" ht="13.2">
      <c r="A119" s="167"/>
      <c r="B119" s="167"/>
      <c r="C119" s="163" t="s">
        <v>175</v>
      </c>
      <c r="D119" s="163" t="s">
        <v>176</v>
      </c>
      <c r="E119" s="163">
        <v>11</v>
      </c>
      <c r="F119" s="164">
        <v>1.56E-3</v>
      </c>
      <c r="G119" s="165">
        <v>0</v>
      </c>
      <c r="H119" s="165">
        <v>1.56E-3</v>
      </c>
      <c r="I119" s="165">
        <v>404.94909000000001</v>
      </c>
      <c r="J119" s="165">
        <v>102.34278999999999</v>
      </c>
      <c r="K119" s="165">
        <v>507.29187999999999</v>
      </c>
      <c r="L119" s="165">
        <v>1672.6195700000001</v>
      </c>
      <c r="M119" s="165">
        <v>88.634609999999995</v>
      </c>
      <c r="N119" s="165">
        <v>1761.2541799999999</v>
      </c>
      <c r="O119" s="165">
        <v>2268.5476200000003</v>
      </c>
      <c r="P119" s="165">
        <v>14687.62815</v>
      </c>
      <c r="Q119" s="165">
        <v>0</v>
      </c>
      <c r="R119" s="166">
        <v>14687.62815</v>
      </c>
      <c r="S119" s="7"/>
      <c r="T119" s="7"/>
      <c r="U119" s="7"/>
      <c r="V119" s="7"/>
      <c r="W119" s="7"/>
      <c r="X119" s="7"/>
      <c r="Y119" s="7"/>
      <c r="Z119" s="7"/>
      <c r="AA119" s="7"/>
      <c r="AB119" s="7"/>
    </row>
    <row r="120" spans="1:28" ht="13.2">
      <c r="A120" s="167"/>
      <c r="B120" s="163" t="s">
        <v>22</v>
      </c>
      <c r="C120" s="163" t="s">
        <v>22</v>
      </c>
      <c r="D120" s="163" t="s">
        <v>22</v>
      </c>
      <c r="E120" s="163">
        <v>390</v>
      </c>
      <c r="F120" s="164">
        <v>1.3810000000000001E-2</v>
      </c>
      <c r="G120" s="165">
        <v>0</v>
      </c>
      <c r="H120" s="165">
        <v>1.3810000000000001E-2</v>
      </c>
      <c r="I120" s="165">
        <v>301.07893999999999</v>
      </c>
      <c r="J120" s="165">
        <v>9.5442800000000005</v>
      </c>
      <c r="K120" s="165">
        <v>310.62321999999995</v>
      </c>
      <c r="L120" s="165">
        <v>740.00969999999995</v>
      </c>
      <c r="M120" s="165">
        <v>241.36861999999999</v>
      </c>
      <c r="N120" s="165">
        <v>981.37831999999992</v>
      </c>
      <c r="O120" s="165">
        <v>1292.0153500000001</v>
      </c>
      <c r="P120" s="165">
        <v>7090.0092000000004</v>
      </c>
      <c r="Q120" s="165">
        <v>0</v>
      </c>
      <c r="R120" s="166">
        <v>7090.0092000000004</v>
      </c>
      <c r="S120" s="7"/>
      <c r="T120" s="7"/>
      <c r="U120" s="7"/>
      <c r="V120" s="7"/>
      <c r="W120" s="7"/>
      <c r="X120" s="7"/>
      <c r="Y120" s="7"/>
      <c r="Z120" s="7"/>
      <c r="AA120" s="7"/>
      <c r="AB120" s="7"/>
    </row>
    <row r="121" spans="1:28" ht="13.2">
      <c r="A121" s="167"/>
      <c r="B121" s="167"/>
      <c r="C121" s="163" t="s">
        <v>177</v>
      </c>
      <c r="D121" s="163" t="s">
        <v>178</v>
      </c>
      <c r="E121" s="163">
        <v>32</v>
      </c>
      <c r="F121" s="164">
        <v>0.36024</v>
      </c>
      <c r="G121" s="165">
        <v>0</v>
      </c>
      <c r="H121" s="165">
        <v>0.36024</v>
      </c>
      <c r="I121" s="165">
        <v>1022.46756</v>
      </c>
      <c r="J121" s="165">
        <v>2.49885</v>
      </c>
      <c r="K121" s="165">
        <v>1024.96641</v>
      </c>
      <c r="L121" s="165">
        <v>2984.3720800000001</v>
      </c>
      <c r="M121" s="165">
        <v>83.837949999999992</v>
      </c>
      <c r="N121" s="165">
        <v>3068.2100299999997</v>
      </c>
      <c r="O121" s="165">
        <v>4093.5366800000002</v>
      </c>
      <c r="P121" s="165">
        <v>23550.768700000001</v>
      </c>
      <c r="Q121" s="165">
        <v>0</v>
      </c>
      <c r="R121" s="166">
        <v>23550.768700000001</v>
      </c>
      <c r="S121" s="7"/>
      <c r="T121" s="7"/>
      <c r="U121" s="7"/>
      <c r="V121" s="7"/>
      <c r="W121" s="7"/>
      <c r="X121" s="7"/>
      <c r="Y121" s="7"/>
      <c r="Z121" s="7"/>
      <c r="AA121" s="7"/>
      <c r="AB121" s="7"/>
    </row>
    <row r="122" spans="1:28" ht="13.2">
      <c r="A122" s="167"/>
      <c r="B122" s="163" t="s">
        <v>179</v>
      </c>
      <c r="C122" s="163" t="s">
        <v>180</v>
      </c>
      <c r="D122" s="163" t="s">
        <v>180</v>
      </c>
      <c r="E122" s="163">
        <v>70</v>
      </c>
      <c r="F122" s="164">
        <v>2.5200000000000001E-3</v>
      </c>
      <c r="G122" s="165">
        <v>0</v>
      </c>
      <c r="H122" s="165">
        <v>2.5200000000000001E-3</v>
      </c>
      <c r="I122" s="165">
        <v>751.00515000000007</v>
      </c>
      <c r="J122" s="165">
        <v>1.0033400000000001</v>
      </c>
      <c r="K122" s="165">
        <v>752.00848999999994</v>
      </c>
      <c r="L122" s="165">
        <v>589.60805000000005</v>
      </c>
      <c r="M122" s="165">
        <v>0</v>
      </c>
      <c r="N122" s="165">
        <v>589.60805000000005</v>
      </c>
      <c r="O122" s="165">
        <v>1341.61906</v>
      </c>
      <c r="P122" s="165">
        <v>21676.521920000003</v>
      </c>
      <c r="Q122" s="165">
        <v>0</v>
      </c>
      <c r="R122" s="166">
        <v>21676.521920000003</v>
      </c>
      <c r="S122" s="7"/>
      <c r="T122" s="7"/>
      <c r="U122" s="7"/>
      <c r="V122" s="7"/>
      <c r="W122" s="7"/>
      <c r="X122" s="7"/>
      <c r="Y122" s="7"/>
      <c r="Z122" s="7"/>
      <c r="AA122" s="7"/>
      <c r="AB122" s="7"/>
    </row>
    <row r="123" spans="1:28" ht="13.2">
      <c r="A123" s="167"/>
      <c r="B123" s="167"/>
      <c r="C123" s="163" t="s">
        <v>179</v>
      </c>
      <c r="D123" s="163" t="s">
        <v>181</v>
      </c>
      <c r="E123" s="163">
        <v>34</v>
      </c>
      <c r="F123" s="164">
        <v>0.23618</v>
      </c>
      <c r="G123" s="165">
        <v>0</v>
      </c>
      <c r="H123" s="165">
        <v>0.23618</v>
      </c>
      <c r="I123" s="165">
        <v>827.76837</v>
      </c>
      <c r="J123" s="165">
        <v>3.2018599999999999</v>
      </c>
      <c r="K123" s="165">
        <v>830.97023000000002</v>
      </c>
      <c r="L123" s="165">
        <v>1481.1102100000001</v>
      </c>
      <c r="M123" s="165">
        <v>2.1016599999999999</v>
      </c>
      <c r="N123" s="165">
        <v>1483.2118700000001</v>
      </c>
      <c r="O123" s="165">
        <v>2314.4182799999999</v>
      </c>
      <c r="P123" s="165">
        <v>40653.675240000004</v>
      </c>
      <c r="Q123" s="165">
        <v>0</v>
      </c>
      <c r="R123" s="166">
        <v>40653.675240000004</v>
      </c>
      <c r="S123" s="7"/>
      <c r="T123" s="7"/>
      <c r="U123" s="7"/>
      <c r="V123" s="7"/>
      <c r="W123" s="7"/>
      <c r="X123" s="7"/>
      <c r="Y123" s="7"/>
      <c r="Z123" s="7"/>
      <c r="AA123" s="7"/>
      <c r="AB123" s="7"/>
    </row>
    <row r="124" spans="1:28" ht="13.2">
      <c r="A124" s="167"/>
      <c r="B124" s="167"/>
      <c r="C124" s="167"/>
      <c r="D124" s="167"/>
      <c r="E124" s="168">
        <v>311</v>
      </c>
      <c r="F124" s="169">
        <v>9.11E-3</v>
      </c>
      <c r="G124" s="121">
        <v>0</v>
      </c>
      <c r="H124" s="121">
        <v>9.11E-3</v>
      </c>
      <c r="I124" s="121">
        <v>9.6394599999999997</v>
      </c>
      <c r="J124" s="121">
        <v>0</v>
      </c>
      <c r="K124" s="121">
        <v>9.6394599999999997</v>
      </c>
      <c r="L124" s="121">
        <v>0</v>
      </c>
      <c r="M124" s="121">
        <v>0</v>
      </c>
      <c r="N124" s="121">
        <v>0</v>
      </c>
      <c r="O124" s="121">
        <v>9.6485699999999994</v>
      </c>
      <c r="P124" s="121">
        <v>4094.84654</v>
      </c>
      <c r="Q124" s="121">
        <v>0</v>
      </c>
      <c r="R124" s="170">
        <v>4094.84654</v>
      </c>
      <c r="S124" s="7"/>
      <c r="T124" s="7"/>
      <c r="U124" s="7"/>
      <c r="V124" s="7"/>
      <c r="W124" s="7"/>
      <c r="X124" s="7"/>
      <c r="Y124" s="7"/>
      <c r="Z124" s="7"/>
      <c r="AA124" s="7"/>
      <c r="AB124" s="7"/>
    </row>
    <row r="125" spans="1:28" ht="13.2">
      <c r="A125" s="167"/>
      <c r="B125" s="163" t="s">
        <v>24</v>
      </c>
      <c r="C125" s="163" t="s">
        <v>24</v>
      </c>
      <c r="D125" s="163" t="s">
        <v>24</v>
      </c>
      <c r="E125" s="163">
        <v>12</v>
      </c>
      <c r="F125" s="164">
        <v>0.69240999999999997</v>
      </c>
      <c r="G125" s="165">
        <v>0</v>
      </c>
      <c r="H125" s="165">
        <v>0.69240999999999997</v>
      </c>
      <c r="I125" s="165">
        <v>1179.2386299999998</v>
      </c>
      <c r="J125" s="165">
        <v>96.246800000000007</v>
      </c>
      <c r="K125" s="165">
        <v>1275.48543</v>
      </c>
      <c r="L125" s="165">
        <v>5057.2894400000005</v>
      </c>
      <c r="M125" s="165">
        <v>328.27994999999999</v>
      </c>
      <c r="N125" s="165">
        <v>5385.5693899999997</v>
      </c>
      <c r="O125" s="165">
        <v>6661.7472300000009</v>
      </c>
      <c r="P125" s="165">
        <v>32866.750329999995</v>
      </c>
      <c r="Q125" s="165">
        <v>1.3484700000000001</v>
      </c>
      <c r="R125" s="166">
        <v>32868.0988</v>
      </c>
      <c r="S125" s="7"/>
      <c r="T125" s="7"/>
      <c r="U125" s="7"/>
      <c r="V125" s="7"/>
      <c r="W125" s="7"/>
      <c r="X125" s="7"/>
      <c r="Y125" s="7"/>
      <c r="Z125" s="7"/>
      <c r="AA125" s="7"/>
      <c r="AB125" s="7"/>
    </row>
    <row r="126" spans="1:28" ht="13.2">
      <c r="A126" s="167"/>
      <c r="B126" s="163" t="s">
        <v>25</v>
      </c>
      <c r="C126" s="163" t="s">
        <v>25</v>
      </c>
      <c r="D126" s="163" t="s">
        <v>25</v>
      </c>
      <c r="E126" s="163">
        <v>10</v>
      </c>
      <c r="F126" s="164">
        <v>4.4999999999999999E-4</v>
      </c>
      <c r="G126" s="165">
        <v>0</v>
      </c>
      <c r="H126" s="165">
        <v>4.4999999999999999E-4</v>
      </c>
      <c r="I126" s="165">
        <v>842.62801000000002</v>
      </c>
      <c r="J126" s="165">
        <v>5.8172700000000006</v>
      </c>
      <c r="K126" s="165">
        <v>848.44528000000003</v>
      </c>
      <c r="L126" s="165">
        <v>934.7518</v>
      </c>
      <c r="M126" s="165">
        <v>3.48543</v>
      </c>
      <c r="N126" s="165">
        <v>938.23722999999995</v>
      </c>
      <c r="O126" s="165">
        <v>1786.6829599999999</v>
      </c>
      <c r="P126" s="165">
        <v>28709.128809999998</v>
      </c>
      <c r="Q126" s="165">
        <v>0</v>
      </c>
      <c r="R126" s="166">
        <v>28709.128809999998</v>
      </c>
      <c r="S126" s="7"/>
      <c r="T126" s="7"/>
      <c r="U126" s="7"/>
      <c r="V126" s="7"/>
      <c r="W126" s="7"/>
      <c r="X126" s="7"/>
      <c r="Y126" s="7"/>
      <c r="Z126" s="7"/>
      <c r="AA126" s="7"/>
      <c r="AB126" s="7"/>
    </row>
    <row r="127" spans="1:28" ht="13.2">
      <c r="A127" s="167"/>
      <c r="B127" s="167"/>
      <c r="C127" s="167"/>
      <c r="D127" s="167"/>
      <c r="E127" s="168">
        <v>325</v>
      </c>
      <c r="F127" s="169">
        <v>2.7400000000000002E-3</v>
      </c>
      <c r="G127" s="121">
        <v>0</v>
      </c>
      <c r="H127" s="121">
        <v>2.7400000000000002E-3</v>
      </c>
      <c r="I127" s="121">
        <v>34.002459999999999</v>
      </c>
      <c r="J127" s="121">
        <v>1.1949999999999999E-2</v>
      </c>
      <c r="K127" s="121">
        <v>34.014410000000005</v>
      </c>
      <c r="L127" s="121">
        <v>0</v>
      </c>
      <c r="M127" s="121">
        <v>0</v>
      </c>
      <c r="N127" s="121">
        <v>0</v>
      </c>
      <c r="O127" s="121">
        <v>34.017150000000001</v>
      </c>
      <c r="P127" s="121">
        <v>3307.5695499999997</v>
      </c>
      <c r="Q127" s="121">
        <v>0</v>
      </c>
      <c r="R127" s="170">
        <v>3307.5695499999997</v>
      </c>
      <c r="S127" s="7"/>
      <c r="T127" s="7"/>
      <c r="U127" s="7"/>
      <c r="V127" s="7"/>
      <c r="W127" s="7"/>
      <c r="X127" s="7"/>
      <c r="Y127" s="7"/>
      <c r="Z127" s="7"/>
      <c r="AA127" s="7"/>
      <c r="AB127" s="7"/>
    </row>
    <row r="128" spans="1:28" ht="13.2">
      <c r="A128" s="167"/>
      <c r="B128" s="163" t="s">
        <v>26</v>
      </c>
      <c r="C128" s="163" t="s">
        <v>182</v>
      </c>
      <c r="D128" s="163" t="s">
        <v>183</v>
      </c>
      <c r="E128" s="163">
        <v>29</v>
      </c>
      <c r="F128" s="164">
        <v>0.14526</v>
      </c>
      <c r="G128" s="165">
        <v>0</v>
      </c>
      <c r="H128" s="165">
        <v>0.14526</v>
      </c>
      <c r="I128" s="165">
        <v>2094.91986</v>
      </c>
      <c r="J128" s="165">
        <v>6.5306800000000003</v>
      </c>
      <c r="K128" s="165">
        <v>2101.4505399999998</v>
      </c>
      <c r="L128" s="165">
        <v>2015.99128</v>
      </c>
      <c r="M128" s="165">
        <v>26.204139999999999</v>
      </c>
      <c r="N128" s="165">
        <v>2042.19542</v>
      </c>
      <c r="O128" s="165">
        <v>4143.7912200000001</v>
      </c>
      <c r="P128" s="165">
        <v>41683.821929999998</v>
      </c>
      <c r="Q128" s="165">
        <v>0</v>
      </c>
      <c r="R128" s="166">
        <v>41683.821929999998</v>
      </c>
      <c r="S128" s="7"/>
      <c r="T128" s="7"/>
      <c r="U128" s="7"/>
      <c r="V128" s="7"/>
      <c r="W128" s="7"/>
      <c r="X128" s="7"/>
      <c r="Y128" s="7"/>
      <c r="Z128" s="7"/>
      <c r="AA128" s="7"/>
      <c r="AB128" s="7"/>
    </row>
    <row r="129" spans="1:28" ht="13.2">
      <c r="A129" s="167"/>
      <c r="B129" s="167"/>
      <c r="C129" s="167"/>
      <c r="D129" s="167"/>
      <c r="E129" s="168">
        <v>290</v>
      </c>
      <c r="F129" s="169">
        <v>4.8739999999999999E-2</v>
      </c>
      <c r="G129" s="121">
        <v>0</v>
      </c>
      <c r="H129" s="121">
        <v>4.8739999999999999E-2</v>
      </c>
      <c r="I129" s="121">
        <v>57.808030000000002</v>
      </c>
      <c r="J129" s="121">
        <v>0</v>
      </c>
      <c r="K129" s="121">
        <v>57.808030000000002</v>
      </c>
      <c r="L129" s="121">
        <v>0</v>
      </c>
      <c r="M129" s="121">
        <v>0</v>
      </c>
      <c r="N129" s="121">
        <v>0</v>
      </c>
      <c r="O129" s="121">
        <v>57.856769999999997</v>
      </c>
      <c r="P129" s="121">
        <v>5484.0225499999997</v>
      </c>
      <c r="Q129" s="121">
        <v>0</v>
      </c>
      <c r="R129" s="170">
        <v>5484.0225499999997</v>
      </c>
      <c r="S129" s="7"/>
      <c r="T129" s="7"/>
      <c r="U129" s="7"/>
      <c r="V129" s="7"/>
      <c r="W129" s="7"/>
      <c r="X129" s="7"/>
      <c r="Y129" s="7"/>
      <c r="Z129" s="7"/>
      <c r="AA129" s="7"/>
      <c r="AB129" s="7"/>
    </row>
    <row r="130" spans="1:28" ht="13.2">
      <c r="A130" s="163" t="s">
        <v>184</v>
      </c>
      <c r="B130" s="163" t="s">
        <v>2</v>
      </c>
      <c r="C130" s="163" t="s">
        <v>185</v>
      </c>
      <c r="D130" s="163" t="s">
        <v>185</v>
      </c>
      <c r="E130" s="163">
        <v>185</v>
      </c>
      <c r="F130" s="164">
        <v>0</v>
      </c>
      <c r="G130" s="165">
        <v>0</v>
      </c>
      <c r="H130" s="165">
        <v>0</v>
      </c>
      <c r="I130" s="165">
        <v>1632.5299499999999</v>
      </c>
      <c r="J130" s="165">
        <v>1.342E-2</v>
      </c>
      <c r="K130" s="165">
        <v>1632.5433700000001</v>
      </c>
      <c r="L130" s="165">
        <v>2460.3659900000002</v>
      </c>
      <c r="M130" s="165">
        <v>11.37289</v>
      </c>
      <c r="N130" s="165">
        <v>2471.7388799999999</v>
      </c>
      <c r="O130" s="165">
        <v>4104.2822500000002</v>
      </c>
      <c r="P130" s="165">
        <v>48589.153429999998</v>
      </c>
      <c r="Q130" s="165">
        <v>0</v>
      </c>
      <c r="R130" s="166">
        <v>48589.153429999998</v>
      </c>
      <c r="S130" s="7"/>
      <c r="T130" s="7"/>
      <c r="U130" s="7"/>
      <c r="V130" s="7"/>
      <c r="W130" s="7"/>
      <c r="X130" s="7"/>
      <c r="Y130" s="7"/>
      <c r="Z130" s="7"/>
      <c r="AA130" s="7"/>
      <c r="AB130" s="7"/>
    </row>
    <row r="131" spans="1:28" ht="13.2">
      <c r="A131" s="167"/>
      <c r="B131" s="163" t="s">
        <v>3</v>
      </c>
      <c r="C131" s="163" t="s">
        <v>186</v>
      </c>
      <c r="D131" s="163" t="s">
        <v>186</v>
      </c>
      <c r="E131" s="163">
        <v>184</v>
      </c>
      <c r="F131" s="164">
        <v>0</v>
      </c>
      <c r="G131" s="165">
        <v>0</v>
      </c>
      <c r="H131" s="165">
        <v>0</v>
      </c>
      <c r="I131" s="165">
        <v>987.39267000000007</v>
      </c>
      <c r="J131" s="165">
        <v>4.1811199999999999</v>
      </c>
      <c r="K131" s="165">
        <v>991.57379000000003</v>
      </c>
      <c r="L131" s="165">
        <v>2996.6567599999998</v>
      </c>
      <c r="M131" s="165">
        <v>0</v>
      </c>
      <c r="N131" s="165">
        <v>2996.6567599999998</v>
      </c>
      <c r="O131" s="165">
        <v>3988.2305499999998</v>
      </c>
      <c r="P131" s="165">
        <v>12717.15093</v>
      </c>
      <c r="Q131" s="165">
        <v>0</v>
      </c>
      <c r="R131" s="166">
        <v>12717.15093</v>
      </c>
      <c r="S131" s="7"/>
      <c r="T131" s="7"/>
      <c r="U131" s="7"/>
      <c r="V131" s="7"/>
      <c r="W131" s="7"/>
      <c r="X131" s="7"/>
      <c r="Y131" s="7"/>
      <c r="Z131" s="7"/>
      <c r="AA131" s="7"/>
      <c r="AB131" s="7"/>
    </row>
    <row r="132" spans="1:28" ht="13.2">
      <c r="A132" s="167"/>
      <c r="B132" s="167"/>
      <c r="C132" s="163" t="s">
        <v>101</v>
      </c>
      <c r="D132" s="163" t="s">
        <v>101</v>
      </c>
      <c r="E132" s="163">
        <v>178</v>
      </c>
      <c r="F132" s="164">
        <v>0</v>
      </c>
      <c r="G132" s="165">
        <v>0</v>
      </c>
      <c r="H132" s="165">
        <v>0</v>
      </c>
      <c r="I132" s="165">
        <v>1297.6743600000002</v>
      </c>
      <c r="J132" s="165">
        <v>2.8176900000000002</v>
      </c>
      <c r="K132" s="165">
        <v>1300.4920500000001</v>
      </c>
      <c r="L132" s="165">
        <v>5865.7285400000001</v>
      </c>
      <c r="M132" s="165">
        <v>0</v>
      </c>
      <c r="N132" s="165">
        <v>5865.7285400000001</v>
      </c>
      <c r="O132" s="165">
        <v>7166.2205899999999</v>
      </c>
      <c r="P132" s="165">
        <v>15822.768910000001</v>
      </c>
      <c r="Q132" s="165">
        <v>0</v>
      </c>
      <c r="R132" s="166">
        <v>15822.768910000001</v>
      </c>
      <c r="S132" s="7"/>
      <c r="T132" s="7"/>
      <c r="U132" s="7"/>
      <c r="V132" s="7"/>
      <c r="W132" s="7"/>
      <c r="X132" s="7"/>
      <c r="Y132" s="7"/>
      <c r="Z132" s="7"/>
      <c r="AA132" s="7"/>
      <c r="AB132" s="7"/>
    </row>
    <row r="133" spans="1:28" ht="13.2">
      <c r="A133" s="167"/>
      <c r="B133" s="167"/>
      <c r="C133" s="163" t="s">
        <v>102</v>
      </c>
      <c r="D133" s="163" t="s">
        <v>103</v>
      </c>
      <c r="E133" s="163">
        <v>84</v>
      </c>
      <c r="F133" s="164">
        <v>0</v>
      </c>
      <c r="G133" s="165">
        <v>0</v>
      </c>
      <c r="H133" s="165">
        <v>0</v>
      </c>
      <c r="I133" s="165">
        <v>1502.2062800000001</v>
      </c>
      <c r="J133" s="165">
        <v>1.4953699999999999</v>
      </c>
      <c r="K133" s="165">
        <v>1503.70165</v>
      </c>
      <c r="L133" s="165">
        <v>6271.4918099999995</v>
      </c>
      <c r="M133" s="165">
        <v>4.0907399999999994</v>
      </c>
      <c r="N133" s="165">
        <v>6275.5825500000001</v>
      </c>
      <c r="O133" s="165">
        <v>7779.2842000000001</v>
      </c>
      <c r="P133" s="165">
        <v>29713.629690000002</v>
      </c>
      <c r="Q133" s="165">
        <v>0</v>
      </c>
      <c r="R133" s="166">
        <v>29713.629690000002</v>
      </c>
      <c r="S133" s="7"/>
      <c r="T133" s="7"/>
      <c r="U133" s="7"/>
      <c r="V133" s="7"/>
      <c r="W133" s="7"/>
      <c r="X133" s="7"/>
      <c r="Y133" s="7"/>
      <c r="Z133" s="7"/>
      <c r="AA133" s="7"/>
      <c r="AB133" s="7"/>
    </row>
    <row r="134" spans="1:28" ht="13.2">
      <c r="A134" s="167"/>
      <c r="B134" s="167"/>
      <c r="C134" s="167"/>
      <c r="D134" s="163" t="s">
        <v>187</v>
      </c>
      <c r="E134" s="163">
        <v>121</v>
      </c>
      <c r="F134" s="164">
        <v>0</v>
      </c>
      <c r="G134" s="165">
        <v>0</v>
      </c>
      <c r="H134" s="165">
        <v>0</v>
      </c>
      <c r="I134" s="165">
        <v>0</v>
      </c>
      <c r="J134" s="165">
        <v>0</v>
      </c>
      <c r="K134" s="165">
        <v>0</v>
      </c>
      <c r="L134" s="165">
        <v>0</v>
      </c>
      <c r="M134" s="165">
        <v>0</v>
      </c>
      <c r="N134" s="165">
        <v>0</v>
      </c>
      <c r="O134" s="165">
        <v>0</v>
      </c>
      <c r="P134" s="165">
        <v>3.5474800000000002</v>
      </c>
      <c r="Q134" s="165">
        <v>0</v>
      </c>
      <c r="R134" s="166">
        <v>3.5474800000000002</v>
      </c>
      <c r="S134" s="7"/>
      <c r="T134" s="7"/>
      <c r="U134" s="7"/>
      <c r="V134" s="7"/>
      <c r="W134" s="7"/>
      <c r="X134" s="7"/>
      <c r="Y134" s="7"/>
      <c r="Z134" s="7"/>
      <c r="AA134" s="7"/>
      <c r="AB134" s="7"/>
    </row>
    <row r="135" spans="1:28" ht="13.2">
      <c r="A135" s="167"/>
      <c r="B135" s="163" t="s">
        <v>64</v>
      </c>
      <c r="C135" s="163" t="s">
        <v>104</v>
      </c>
      <c r="D135" s="163" t="s">
        <v>104</v>
      </c>
      <c r="E135" s="163">
        <v>203</v>
      </c>
      <c r="F135" s="164">
        <v>0</v>
      </c>
      <c r="G135" s="165">
        <v>0</v>
      </c>
      <c r="H135" s="165">
        <v>0</v>
      </c>
      <c r="I135" s="165">
        <v>2129.6631899999998</v>
      </c>
      <c r="J135" s="165">
        <v>13.07376</v>
      </c>
      <c r="K135" s="165">
        <v>2142.73695</v>
      </c>
      <c r="L135" s="165">
        <v>2361.1473999999998</v>
      </c>
      <c r="M135" s="165">
        <v>0</v>
      </c>
      <c r="N135" s="165">
        <v>2361.1473999999998</v>
      </c>
      <c r="O135" s="165">
        <v>4503.8843499999994</v>
      </c>
      <c r="P135" s="165">
        <v>13155.31669</v>
      </c>
      <c r="Q135" s="165">
        <v>0</v>
      </c>
      <c r="R135" s="166">
        <v>13155.31669</v>
      </c>
      <c r="S135" s="7"/>
      <c r="T135" s="7"/>
      <c r="U135" s="7"/>
      <c r="V135" s="7"/>
      <c r="W135" s="7"/>
      <c r="X135" s="7"/>
      <c r="Y135" s="7"/>
      <c r="Z135" s="7"/>
      <c r="AA135" s="7"/>
      <c r="AB135" s="7"/>
    </row>
    <row r="136" spans="1:28" ht="13.2">
      <c r="A136" s="167"/>
      <c r="B136" s="167"/>
      <c r="C136" s="163" t="s">
        <v>188</v>
      </c>
      <c r="D136" s="163" t="s">
        <v>188</v>
      </c>
      <c r="E136" s="163">
        <v>188</v>
      </c>
      <c r="F136" s="164">
        <v>0</v>
      </c>
      <c r="G136" s="165">
        <v>0</v>
      </c>
      <c r="H136" s="165">
        <v>0</v>
      </c>
      <c r="I136" s="165">
        <v>2018.11472</v>
      </c>
      <c r="J136" s="165">
        <v>0.11998</v>
      </c>
      <c r="K136" s="165">
        <v>2018.2347</v>
      </c>
      <c r="L136" s="165">
        <v>2082.6857</v>
      </c>
      <c r="M136" s="165">
        <v>0</v>
      </c>
      <c r="N136" s="165">
        <v>2082.6857</v>
      </c>
      <c r="O136" s="165">
        <v>4100.9204</v>
      </c>
      <c r="P136" s="165">
        <v>24943.81379</v>
      </c>
      <c r="Q136" s="165">
        <v>0</v>
      </c>
      <c r="R136" s="166">
        <v>24943.81379</v>
      </c>
      <c r="S136" s="7"/>
      <c r="T136" s="7"/>
      <c r="U136" s="7"/>
      <c r="V136" s="7"/>
      <c r="W136" s="7"/>
      <c r="X136" s="7"/>
      <c r="Y136" s="7"/>
      <c r="Z136" s="7"/>
      <c r="AA136" s="7"/>
      <c r="AB136" s="7"/>
    </row>
    <row r="137" spans="1:28" ht="13.2">
      <c r="A137" s="167"/>
      <c r="B137" s="163" t="s">
        <v>5</v>
      </c>
      <c r="C137" s="163" t="s">
        <v>5</v>
      </c>
      <c r="D137" s="163" t="s">
        <v>5</v>
      </c>
      <c r="E137" s="163">
        <v>128</v>
      </c>
      <c r="F137" s="164">
        <v>0</v>
      </c>
      <c r="G137" s="165">
        <v>0</v>
      </c>
      <c r="H137" s="165">
        <v>0</v>
      </c>
      <c r="I137" s="165">
        <v>2979.3321099999998</v>
      </c>
      <c r="J137" s="165">
        <v>529.12000999999998</v>
      </c>
      <c r="K137" s="165">
        <v>3508.4521199999999</v>
      </c>
      <c r="L137" s="165">
        <v>17218.690329999998</v>
      </c>
      <c r="M137" s="165">
        <v>151.78269</v>
      </c>
      <c r="N137" s="165">
        <v>17370.473020000001</v>
      </c>
      <c r="O137" s="165">
        <v>20878.925139999999</v>
      </c>
      <c r="P137" s="165">
        <v>31354.932550000001</v>
      </c>
      <c r="Q137" s="165">
        <v>0</v>
      </c>
      <c r="R137" s="166">
        <v>31354.932550000001</v>
      </c>
      <c r="S137" s="7"/>
      <c r="T137" s="7"/>
      <c r="U137" s="7"/>
      <c r="V137" s="7"/>
      <c r="W137" s="7"/>
      <c r="X137" s="7"/>
      <c r="Y137" s="7"/>
      <c r="Z137" s="7"/>
      <c r="AA137" s="7"/>
      <c r="AB137" s="7"/>
    </row>
    <row r="138" spans="1:28" ht="13.2">
      <c r="A138" s="167"/>
      <c r="B138" s="167"/>
      <c r="C138" s="167"/>
      <c r="D138" s="163" t="s">
        <v>105</v>
      </c>
      <c r="E138" s="163">
        <v>129</v>
      </c>
      <c r="F138" s="164">
        <v>0</v>
      </c>
      <c r="G138" s="165">
        <v>0</v>
      </c>
      <c r="H138" s="165">
        <v>0</v>
      </c>
      <c r="I138" s="165">
        <v>9473.7665399999987</v>
      </c>
      <c r="J138" s="165">
        <v>1954.3407400000001</v>
      </c>
      <c r="K138" s="165">
        <v>11428.10728</v>
      </c>
      <c r="L138" s="165">
        <v>72505.392240000001</v>
      </c>
      <c r="M138" s="165">
        <v>461.40303999999998</v>
      </c>
      <c r="N138" s="165">
        <v>72966.795280000006</v>
      </c>
      <c r="O138" s="165">
        <v>84394.902560000002</v>
      </c>
      <c r="P138" s="165">
        <v>28436.163550000001</v>
      </c>
      <c r="Q138" s="165">
        <v>6.3008699999999997</v>
      </c>
      <c r="R138" s="166">
        <v>28442.46442</v>
      </c>
      <c r="S138" s="7"/>
      <c r="T138" s="7"/>
      <c r="U138" s="7"/>
      <c r="V138" s="7"/>
      <c r="W138" s="7"/>
      <c r="X138" s="7"/>
      <c r="Y138" s="7"/>
      <c r="Z138" s="7"/>
      <c r="AA138" s="7"/>
      <c r="AB138" s="7"/>
    </row>
    <row r="139" spans="1:28" ht="13.2">
      <c r="A139" s="167"/>
      <c r="B139" s="167"/>
      <c r="C139" s="167"/>
      <c r="D139" s="163" t="s">
        <v>189</v>
      </c>
      <c r="E139" s="163">
        <v>209</v>
      </c>
      <c r="F139" s="164">
        <v>0</v>
      </c>
      <c r="G139" s="165">
        <v>0</v>
      </c>
      <c r="H139" s="165">
        <v>0</v>
      </c>
      <c r="I139" s="165">
        <v>1650.25488</v>
      </c>
      <c r="J139" s="165">
        <v>1.43977</v>
      </c>
      <c r="K139" s="165">
        <v>1651.6946499999999</v>
      </c>
      <c r="L139" s="165">
        <v>1184.61916</v>
      </c>
      <c r="M139" s="165">
        <v>0</v>
      </c>
      <c r="N139" s="165">
        <v>1184.61916</v>
      </c>
      <c r="O139" s="165">
        <v>2836.3138100000001</v>
      </c>
      <c r="P139" s="165">
        <v>12339.844130000001</v>
      </c>
      <c r="Q139" s="165">
        <v>0</v>
      </c>
      <c r="R139" s="166">
        <v>12339.844130000001</v>
      </c>
      <c r="S139" s="7"/>
      <c r="T139" s="7"/>
      <c r="U139" s="7"/>
      <c r="V139" s="7"/>
      <c r="W139" s="7"/>
      <c r="X139" s="7"/>
      <c r="Y139" s="7"/>
      <c r="Z139" s="7"/>
      <c r="AA139" s="7"/>
      <c r="AB139" s="7"/>
    </row>
    <row r="140" spans="1:28" ht="13.2">
      <c r="A140" s="167"/>
      <c r="B140" s="167"/>
      <c r="C140" s="167"/>
      <c r="D140" s="163" t="s">
        <v>106</v>
      </c>
      <c r="E140" s="163">
        <v>135</v>
      </c>
      <c r="F140" s="164">
        <v>0</v>
      </c>
      <c r="G140" s="165">
        <v>0</v>
      </c>
      <c r="H140" s="165">
        <v>0</v>
      </c>
      <c r="I140" s="165">
        <v>2059.9250999999999</v>
      </c>
      <c r="J140" s="165">
        <v>41.026249999999997</v>
      </c>
      <c r="K140" s="165">
        <v>2100.9513500000003</v>
      </c>
      <c r="L140" s="165">
        <v>6090.9521199999999</v>
      </c>
      <c r="M140" s="165">
        <v>5.1972200000000006</v>
      </c>
      <c r="N140" s="165">
        <v>6096.1493399999999</v>
      </c>
      <c r="O140" s="165">
        <v>8197.1006900000011</v>
      </c>
      <c r="P140" s="165">
        <v>22555.404149999998</v>
      </c>
      <c r="Q140" s="165">
        <v>0</v>
      </c>
      <c r="R140" s="166">
        <v>22555.404149999998</v>
      </c>
      <c r="S140" s="7"/>
      <c r="T140" s="7"/>
      <c r="U140" s="7"/>
      <c r="V140" s="7"/>
      <c r="W140" s="7"/>
      <c r="X140" s="7"/>
      <c r="Y140" s="7"/>
      <c r="Z140" s="7"/>
      <c r="AA140" s="7"/>
      <c r="AB140" s="7"/>
    </row>
    <row r="141" spans="1:28" ht="13.2">
      <c r="A141" s="167"/>
      <c r="B141" s="167"/>
      <c r="C141" s="167"/>
      <c r="D141" s="163" t="s">
        <v>190</v>
      </c>
      <c r="E141" s="163">
        <v>130</v>
      </c>
      <c r="F141" s="164">
        <v>0</v>
      </c>
      <c r="G141" s="165">
        <v>0</v>
      </c>
      <c r="H141" s="165">
        <v>0</v>
      </c>
      <c r="I141" s="165">
        <v>2194.3225600000001</v>
      </c>
      <c r="J141" s="165">
        <v>552.40557999999999</v>
      </c>
      <c r="K141" s="165">
        <v>2746.7281400000002</v>
      </c>
      <c r="L141" s="165">
        <v>2829.6774100000002</v>
      </c>
      <c r="M141" s="165">
        <v>19.978720000000003</v>
      </c>
      <c r="N141" s="165">
        <v>2849.6561299999998</v>
      </c>
      <c r="O141" s="165">
        <v>5596.3842699999996</v>
      </c>
      <c r="P141" s="165">
        <v>22335.897209999999</v>
      </c>
      <c r="Q141" s="165">
        <v>0</v>
      </c>
      <c r="R141" s="166">
        <v>22335.897209999999</v>
      </c>
      <c r="S141" s="7"/>
      <c r="T141" s="7"/>
      <c r="U141" s="7"/>
      <c r="V141" s="7"/>
      <c r="W141" s="7"/>
      <c r="X141" s="7"/>
      <c r="Y141" s="7"/>
      <c r="Z141" s="7"/>
      <c r="AA141" s="7"/>
      <c r="AB141" s="7"/>
    </row>
    <row r="142" spans="1:28" ht="13.2">
      <c r="A142" s="167"/>
      <c r="B142" s="167"/>
      <c r="C142" s="163" t="s">
        <v>107</v>
      </c>
      <c r="D142" s="163" t="s">
        <v>107</v>
      </c>
      <c r="E142" s="171"/>
      <c r="F142" s="164">
        <v>0</v>
      </c>
      <c r="G142" s="165">
        <v>0</v>
      </c>
      <c r="H142" s="165">
        <v>0</v>
      </c>
      <c r="I142" s="165">
        <v>2314.17742</v>
      </c>
      <c r="J142" s="165">
        <v>105.76977000000001</v>
      </c>
      <c r="K142" s="165">
        <v>2419.9471899999999</v>
      </c>
      <c r="L142" s="165">
        <v>3363.3552300000001</v>
      </c>
      <c r="M142" s="165">
        <v>3.6800799999999998</v>
      </c>
      <c r="N142" s="165">
        <v>3367.0353100000002</v>
      </c>
      <c r="O142" s="165">
        <v>5786.9825000000001</v>
      </c>
      <c r="P142" s="165">
        <v>15064.39559</v>
      </c>
      <c r="Q142" s="165">
        <v>0</v>
      </c>
      <c r="R142" s="166">
        <v>15064.39559</v>
      </c>
      <c r="S142" s="7"/>
      <c r="T142" s="7"/>
      <c r="U142" s="7"/>
      <c r="V142" s="7"/>
      <c r="W142" s="7"/>
      <c r="X142" s="7"/>
      <c r="Y142" s="7"/>
      <c r="Z142" s="7"/>
      <c r="AA142" s="7"/>
      <c r="AB142" s="7"/>
    </row>
    <row r="143" spans="1:28" ht="13.2">
      <c r="A143" s="167"/>
      <c r="B143" s="167"/>
      <c r="C143" s="163" t="s">
        <v>191</v>
      </c>
      <c r="D143" s="163" t="s">
        <v>192</v>
      </c>
      <c r="E143" s="163">
        <v>127</v>
      </c>
      <c r="F143" s="164">
        <v>0</v>
      </c>
      <c r="G143" s="165">
        <v>0</v>
      </c>
      <c r="H143" s="165">
        <v>0</v>
      </c>
      <c r="I143" s="165">
        <v>1989.0611100000001</v>
      </c>
      <c r="J143" s="165">
        <v>28.38325</v>
      </c>
      <c r="K143" s="165">
        <v>2017.4443600000002</v>
      </c>
      <c r="L143" s="165">
        <v>1568.09211</v>
      </c>
      <c r="M143" s="165">
        <v>9.44787</v>
      </c>
      <c r="N143" s="165">
        <v>1577.53998</v>
      </c>
      <c r="O143" s="165">
        <v>3594.98434</v>
      </c>
      <c r="P143" s="165">
        <v>27869.286989999997</v>
      </c>
      <c r="Q143" s="165">
        <v>0</v>
      </c>
      <c r="R143" s="166">
        <v>27869.286989999997</v>
      </c>
      <c r="S143" s="7"/>
      <c r="T143" s="7"/>
      <c r="U143" s="7"/>
      <c r="V143" s="7"/>
      <c r="W143" s="7"/>
      <c r="X143" s="7"/>
      <c r="Y143" s="7"/>
      <c r="Z143" s="7"/>
      <c r="AA143" s="7"/>
      <c r="AB143" s="7"/>
    </row>
    <row r="144" spans="1:28" ht="13.2">
      <c r="A144" s="167"/>
      <c r="B144" s="167"/>
      <c r="C144" s="163" t="s">
        <v>193</v>
      </c>
      <c r="D144" s="163" t="s">
        <v>194</v>
      </c>
      <c r="E144" s="163">
        <v>132</v>
      </c>
      <c r="F144" s="164">
        <v>0</v>
      </c>
      <c r="G144" s="165">
        <v>0</v>
      </c>
      <c r="H144" s="165">
        <v>0</v>
      </c>
      <c r="I144" s="165">
        <v>1031.15922</v>
      </c>
      <c r="J144" s="165">
        <v>0.27538999999999997</v>
      </c>
      <c r="K144" s="165">
        <v>1031.43461</v>
      </c>
      <c r="L144" s="165">
        <v>1952.89906</v>
      </c>
      <c r="M144" s="165">
        <v>0</v>
      </c>
      <c r="N144" s="165">
        <v>1952.89906</v>
      </c>
      <c r="O144" s="165">
        <v>2984.33367</v>
      </c>
      <c r="P144" s="165">
        <v>15481.118699999999</v>
      </c>
      <c r="Q144" s="165">
        <v>0</v>
      </c>
      <c r="R144" s="166">
        <v>15481.118699999999</v>
      </c>
      <c r="S144" s="7"/>
      <c r="T144" s="7"/>
      <c r="U144" s="7"/>
      <c r="V144" s="7"/>
      <c r="W144" s="7"/>
      <c r="X144" s="7"/>
      <c r="Y144" s="7"/>
      <c r="Z144" s="7"/>
      <c r="AA144" s="7"/>
      <c r="AB144" s="7"/>
    </row>
    <row r="145" spans="1:28" ht="13.2">
      <c r="A145" s="167"/>
      <c r="B145" s="167"/>
      <c r="C145" s="167"/>
      <c r="D145" s="163" t="s">
        <v>195</v>
      </c>
      <c r="E145" s="163">
        <v>126</v>
      </c>
      <c r="F145" s="164">
        <v>0</v>
      </c>
      <c r="G145" s="165">
        <v>0</v>
      </c>
      <c r="H145" s="165">
        <v>0</v>
      </c>
      <c r="I145" s="165">
        <v>9401.5927599999995</v>
      </c>
      <c r="J145" s="165">
        <v>510.33034000000004</v>
      </c>
      <c r="K145" s="165">
        <v>9911.9231</v>
      </c>
      <c r="L145" s="165">
        <v>14001.17864</v>
      </c>
      <c r="M145" s="165">
        <v>51.074889999999996</v>
      </c>
      <c r="N145" s="165">
        <v>14052.25353</v>
      </c>
      <c r="O145" s="165">
        <v>23964.176629999998</v>
      </c>
      <c r="P145" s="165">
        <v>17345.540980000002</v>
      </c>
      <c r="Q145" s="165">
        <v>0</v>
      </c>
      <c r="R145" s="166">
        <v>17345.540980000002</v>
      </c>
      <c r="S145" s="7"/>
      <c r="T145" s="7"/>
      <c r="U145" s="7"/>
      <c r="V145" s="7"/>
      <c r="W145" s="7"/>
      <c r="X145" s="7"/>
      <c r="Y145" s="7"/>
      <c r="Z145" s="7"/>
      <c r="AA145" s="7"/>
      <c r="AB145" s="7"/>
    </row>
    <row r="146" spans="1:28" ht="13.2">
      <c r="A146" s="167"/>
      <c r="B146" s="167"/>
      <c r="C146" s="163" t="s">
        <v>196</v>
      </c>
      <c r="D146" s="163" t="s">
        <v>197</v>
      </c>
      <c r="E146" s="163">
        <v>131</v>
      </c>
      <c r="F146" s="164">
        <v>0</v>
      </c>
      <c r="G146" s="165">
        <v>0</v>
      </c>
      <c r="H146" s="165">
        <v>0</v>
      </c>
      <c r="I146" s="165">
        <v>1668.18949</v>
      </c>
      <c r="J146" s="165">
        <v>6.8514099999999996</v>
      </c>
      <c r="K146" s="165">
        <v>1675.0409</v>
      </c>
      <c r="L146" s="165">
        <v>2265.4462000000003</v>
      </c>
      <c r="M146" s="165">
        <v>2.6879999999999998E-2</v>
      </c>
      <c r="N146" s="165">
        <v>2265.4730800000002</v>
      </c>
      <c r="O146" s="165">
        <v>3940.5139800000002</v>
      </c>
      <c r="P146" s="165">
        <v>4628.5931700000001</v>
      </c>
      <c r="Q146" s="165">
        <v>0</v>
      </c>
      <c r="R146" s="166">
        <v>4628.5931700000001</v>
      </c>
      <c r="S146" s="7"/>
      <c r="T146" s="7"/>
      <c r="U146" s="7"/>
      <c r="V146" s="7"/>
      <c r="W146" s="7"/>
      <c r="X146" s="7"/>
      <c r="Y146" s="7"/>
      <c r="Z146" s="7"/>
      <c r="AA146" s="7"/>
      <c r="AB146" s="7"/>
    </row>
    <row r="147" spans="1:28" ht="13.2">
      <c r="A147" s="167"/>
      <c r="B147" s="167"/>
      <c r="C147" s="167"/>
      <c r="D147" s="163" t="s">
        <v>198</v>
      </c>
      <c r="E147" s="163">
        <v>124</v>
      </c>
      <c r="F147" s="164">
        <v>0</v>
      </c>
      <c r="G147" s="165">
        <v>0</v>
      </c>
      <c r="H147" s="165">
        <v>0</v>
      </c>
      <c r="I147" s="165">
        <v>6285.24197</v>
      </c>
      <c r="J147" s="165">
        <v>208.51692</v>
      </c>
      <c r="K147" s="165">
        <v>6493.7588900000001</v>
      </c>
      <c r="L147" s="165">
        <v>13547.551800000001</v>
      </c>
      <c r="M147" s="165">
        <v>4.82254</v>
      </c>
      <c r="N147" s="165">
        <v>13552.37434</v>
      </c>
      <c r="O147" s="165">
        <v>20046.133229999999</v>
      </c>
      <c r="P147" s="165">
        <v>7873.35671</v>
      </c>
      <c r="Q147" s="165">
        <v>0</v>
      </c>
      <c r="R147" s="166">
        <v>7873.35671</v>
      </c>
      <c r="S147" s="7"/>
      <c r="T147" s="7"/>
      <c r="U147" s="7"/>
      <c r="V147" s="7"/>
      <c r="W147" s="7"/>
      <c r="X147" s="7"/>
      <c r="Y147" s="7"/>
      <c r="Z147" s="7"/>
      <c r="AA147" s="7"/>
      <c r="AB147" s="7"/>
    </row>
    <row r="148" spans="1:28" ht="13.2">
      <c r="A148" s="167"/>
      <c r="B148" s="167"/>
      <c r="C148" s="163" t="s">
        <v>199</v>
      </c>
      <c r="D148" s="163" t="s">
        <v>200</v>
      </c>
      <c r="E148" s="163">
        <v>166</v>
      </c>
      <c r="F148" s="164">
        <v>0</v>
      </c>
      <c r="G148" s="165">
        <v>0</v>
      </c>
      <c r="H148" s="165">
        <v>0</v>
      </c>
      <c r="I148" s="165">
        <v>1121.60895</v>
      </c>
      <c r="J148" s="165">
        <v>1.1673099999999998</v>
      </c>
      <c r="K148" s="165">
        <v>1122.7762600000001</v>
      </c>
      <c r="L148" s="165">
        <v>427.48917</v>
      </c>
      <c r="M148" s="165">
        <v>0</v>
      </c>
      <c r="N148" s="165">
        <v>427.48917</v>
      </c>
      <c r="O148" s="165">
        <v>1550.2654299999999</v>
      </c>
      <c r="P148" s="165">
        <v>9256.6849700000002</v>
      </c>
      <c r="Q148" s="165">
        <v>0</v>
      </c>
      <c r="R148" s="166">
        <v>9256.6849700000002</v>
      </c>
      <c r="S148" s="7"/>
      <c r="T148" s="7"/>
      <c r="U148" s="7"/>
      <c r="V148" s="7"/>
      <c r="W148" s="7"/>
      <c r="X148" s="7"/>
      <c r="Y148" s="7"/>
      <c r="Z148" s="7"/>
      <c r="AA148" s="7"/>
      <c r="AB148" s="7"/>
    </row>
    <row r="149" spans="1:28" ht="13.2">
      <c r="A149" s="167"/>
      <c r="B149" s="163" t="s">
        <v>6</v>
      </c>
      <c r="C149" s="163" t="s">
        <v>108</v>
      </c>
      <c r="D149" s="163" t="s">
        <v>201</v>
      </c>
      <c r="E149" s="163">
        <v>190</v>
      </c>
      <c r="F149" s="164">
        <v>0</v>
      </c>
      <c r="G149" s="165">
        <v>0</v>
      </c>
      <c r="H149" s="165">
        <v>0</v>
      </c>
      <c r="I149" s="165">
        <v>1456.4138</v>
      </c>
      <c r="J149" s="165">
        <v>6.4425799999999995</v>
      </c>
      <c r="K149" s="165">
        <v>1462.8563799999999</v>
      </c>
      <c r="L149" s="165">
        <v>1172.59916</v>
      </c>
      <c r="M149" s="165">
        <v>0</v>
      </c>
      <c r="N149" s="165">
        <v>1172.59916</v>
      </c>
      <c r="O149" s="165">
        <v>2635.4555399999999</v>
      </c>
      <c r="P149" s="165">
        <v>24125.954449999997</v>
      </c>
      <c r="Q149" s="165">
        <v>0</v>
      </c>
      <c r="R149" s="166">
        <v>24125.954449999997</v>
      </c>
      <c r="S149" s="7"/>
      <c r="T149" s="7"/>
      <c r="U149" s="7"/>
      <c r="V149" s="7"/>
      <c r="W149" s="7"/>
      <c r="X149" s="7"/>
      <c r="Y149" s="7"/>
      <c r="Z149" s="7"/>
      <c r="AA149" s="7"/>
      <c r="AB149" s="7"/>
    </row>
    <row r="150" spans="1:28" ht="13.2">
      <c r="A150" s="167"/>
      <c r="B150" s="163" t="s">
        <v>7</v>
      </c>
      <c r="C150" s="163" t="s">
        <v>202</v>
      </c>
      <c r="D150" s="163" t="s">
        <v>202</v>
      </c>
      <c r="E150" s="163">
        <v>79</v>
      </c>
      <c r="F150" s="164">
        <v>0</v>
      </c>
      <c r="G150" s="165">
        <v>0</v>
      </c>
      <c r="H150" s="165">
        <v>0</v>
      </c>
      <c r="I150" s="165">
        <v>2175.9781000000003</v>
      </c>
      <c r="J150" s="165">
        <v>0.18468999999999999</v>
      </c>
      <c r="K150" s="165">
        <v>2176.1627899999999</v>
      </c>
      <c r="L150" s="165">
        <v>2976.62086</v>
      </c>
      <c r="M150" s="165">
        <v>0</v>
      </c>
      <c r="N150" s="165">
        <v>2976.62086</v>
      </c>
      <c r="O150" s="165">
        <v>5152.7836500000003</v>
      </c>
      <c r="P150" s="165">
        <v>24602.240760000001</v>
      </c>
      <c r="Q150" s="165">
        <v>0</v>
      </c>
      <c r="R150" s="166">
        <v>24602.240760000001</v>
      </c>
      <c r="S150" s="7"/>
      <c r="T150" s="7"/>
      <c r="U150" s="7"/>
      <c r="V150" s="7"/>
      <c r="W150" s="7"/>
      <c r="X150" s="7"/>
      <c r="Y150" s="7"/>
      <c r="Z150" s="7"/>
      <c r="AA150" s="7"/>
      <c r="AB150" s="7"/>
    </row>
    <row r="151" spans="1:28" ht="13.2">
      <c r="A151" s="167"/>
      <c r="B151" s="167"/>
      <c r="C151" s="163" t="s">
        <v>7</v>
      </c>
      <c r="D151" s="163" t="s">
        <v>7</v>
      </c>
      <c r="E151" s="163">
        <v>76</v>
      </c>
      <c r="F151" s="164">
        <v>0</v>
      </c>
      <c r="G151" s="165">
        <v>0</v>
      </c>
      <c r="H151" s="165">
        <v>0</v>
      </c>
      <c r="I151" s="165">
        <v>1060.17607</v>
      </c>
      <c r="J151" s="165">
        <v>173.30968999999999</v>
      </c>
      <c r="K151" s="165">
        <v>1233.48576</v>
      </c>
      <c r="L151" s="165">
        <v>3682.51235</v>
      </c>
      <c r="M151" s="165">
        <v>0</v>
      </c>
      <c r="N151" s="165">
        <v>3682.51235</v>
      </c>
      <c r="O151" s="165">
        <v>4915.9981100000005</v>
      </c>
      <c r="P151" s="165">
        <v>27907.026460000001</v>
      </c>
      <c r="Q151" s="165">
        <v>0</v>
      </c>
      <c r="R151" s="166">
        <v>27907.026460000001</v>
      </c>
      <c r="S151" s="7"/>
      <c r="T151" s="7"/>
      <c r="U151" s="7"/>
      <c r="V151" s="7"/>
      <c r="W151" s="7"/>
      <c r="X151" s="7"/>
      <c r="Y151" s="7"/>
      <c r="Z151" s="7"/>
      <c r="AA151" s="7"/>
      <c r="AB151" s="7"/>
    </row>
    <row r="152" spans="1:28" ht="13.2">
      <c r="A152" s="167"/>
      <c r="B152" s="167"/>
      <c r="C152" s="163" t="s">
        <v>203</v>
      </c>
      <c r="D152" s="163" t="s">
        <v>203</v>
      </c>
      <c r="E152" s="163">
        <v>216</v>
      </c>
      <c r="F152" s="164">
        <v>0</v>
      </c>
      <c r="G152" s="165">
        <v>0</v>
      </c>
      <c r="H152" s="165">
        <v>0</v>
      </c>
      <c r="I152" s="165">
        <v>237.17114000000001</v>
      </c>
      <c r="J152" s="165">
        <v>0</v>
      </c>
      <c r="K152" s="165">
        <v>237.17114000000001</v>
      </c>
      <c r="L152" s="165">
        <v>594.0246800000001</v>
      </c>
      <c r="M152" s="165">
        <v>0</v>
      </c>
      <c r="N152" s="165">
        <v>594.0246800000001</v>
      </c>
      <c r="O152" s="165">
        <v>831.19581999999991</v>
      </c>
      <c r="P152" s="165">
        <v>11655.927119999998</v>
      </c>
      <c r="Q152" s="165">
        <v>0</v>
      </c>
      <c r="R152" s="166">
        <v>11655.927119999998</v>
      </c>
      <c r="S152" s="7"/>
      <c r="T152" s="7"/>
      <c r="U152" s="7"/>
      <c r="V152" s="7"/>
      <c r="W152" s="7"/>
      <c r="X152" s="7"/>
      <c r="Y152" s="7"/>
      <c r="Z152" s="7"/>
      <c r="AA152" s="7"/>
      <c r="AB152" s="7"/>
    </row>
    <row r="153" spans="1:28" ht="13.2">
      <c r="A153" s="167"/>
      <c r="B153" s="167"/>
      <c r="C153" s="163" t="s">
        <v>204</v>
      </c>
      <c r="D153" s="163" t="s">
        <v>204</v>
      </c>
      <c r="E153" s="163">
        <v>164</v>
      </c>
      <c r="F153" s="164">
        <v>0</v>
      </c>
      <c r="G153" s="165">
        <v>0</v>
      </c>
      <c r="H153" s="165">
        <v>0</v>
      </c>
      <c r="I153" s="165">
        <v>2064.9731900000002</v>
      </c>
      <c r="J153" s="165">
        <v>3.31E-3</v>
      </c>
      <c r="K153" s="165">
        <v>2064.9765000000002</v>
      </c>
      <c r="L153" s="165">
        <v>4815.2685199999996</v>
      </c>
      <c r="M153" s="165">
        <v>0</v>
      </c>
      <c r="N153" s="165">
        <v>4815.2685199999996</v>
      </c>
      <c r="O153" s="165">
        <v>6880.2450199999994</v>
      </c>
      <c r="P153" s="165">
        <v>51564.331539999999</v>
      </c>
      <c r="Q153" s="165">
        <v>0</v>
      </c>
      <c r="R153" s="166">
        <v>51564.331539999999</v>
      </c>
      <c r="S153" s="7"/>
      <c r="T153" s="7"/>
      <c r="U153" s="7"/>
      <c r="V153" s="7"/>
      <c r="W153" s="7"/>
      <c r="X153" s="7"/>
      <c r="Y153" s="7"/>
      <c r="Z153" s="7"/>
      <c r="AA153" s="7"/>
      <c r="AB153" s="7"/>
    </row>
    <row r="154" spans="1:28" ht="13.2">
      <c r="A154" s="167"/>
      <c r="B154" s="167"/>
      <c r="C154" s="163" t="s">
        <v>205</v>
      </c>
      <c r="D154" s="163" t="s">
        <v>205</v>
      </c>
      <c r="E154" s="163">
        <v>217</v>
      </c>
      <c r="F154" s="164">
        <v>0</v>
      </c>
      <c r="G154" s="165">
        <v>0</v>
      </c>
      <c r="H154" s="165">
        <v>0</v>
      </c>
      <c r="I154" s="165">
        <v>482.08365000000003</v>
      </c>
      <c r="J154" s="165">
        <v>0</v>
      </c>
      <c r="K154" s="165">
        <v>482.08365000000003</v>
      </c>
      <c r="L154" s="165">
        <v>1606.7618300000001</v>
      </c>
      <c r="M154" s="165">
        <v>0</v>
      </c>
      <c r="N154" s="165">
        <v>1606.7618300000001</v>
      </c>
      <c r="O154" s="165">
        <v>2088.84548</v>
      </c>
      <c r="P154" s="165">
        <v>18579.003370000002</v>
      </c>
      <c r="Q154" s="165">
        <v>0</v>
      </c>
      <c r="R154" s="166">
        <v>18579.003370000002</v>
      </c>
      <c r="S154" s="7"/>
      <c r="T154" s="7"/>
      <c r="U154" s="7"/>
      <c r="V154" s="7"/>
      <c r="W154" s="7"/>
      <c r="X154" s="7"/>
      <c r="Y154" s="7"/>
      <c r="Z154" s="7"/>
      <c r="AA154" s="7"/>
      <c r="AB154" s="7"/>
    </row>
    <row r="155" spans="1:28" ht="13.2">
      <c r="A155" s="167"/>
      <c r="B155" s="167"/>
      <c r="C155" s="163" t="s">
        <v>206</v>
      </c>
      <c r="D155" s="163" t="s">
        <v>207</v>
      </c>
      <c r="E155" s="163">
        <v>159</v>
      </c>
      <c r="F155" s="164">
        <v>0</v>
      </c>
      <c r="G155" s="165">
        <v>0</v>
      </c>
      <c r="H155" s="165">
        <v>0</v>
      </c>
      <c r="I155" s="165">
        <v>939.91737000000001</v>
      </c>
      <c r="J155" s="165">
        <v>3.13E-3</v>
      </c>
      <c r="K155" s="165">
        <v>939.92049999999995</v>
      </c>
      <c r="L155" s="165">
        <v>3063.9182700000001</v>
      </c>
      <c r="M155" s="165">
        <v>0</v>
      </c>
      <c r="N155" s="165">
        <v>3063.9182700000001</v>
      </c>
      <c r="O155" s="165">
        <v>4003.8387699999998</v>
      </c>
      <c r="P155" s="165">
        <v>27882.053239999997</v>
      </c>
      <c r="Q155" s="165">
        <v>0</v>
      </c>
      <c r="R155" s="166">
        <v>27882.053239999997</v>
      </c>
      <c r="S155" s="7"/>
      <c r="T155" s="7"/>
      <c r="U155" s="7"/>
      <c r="V155" s="7"/>
      <c r="W155" s="7"/>
      <c r="X155" s="7"/>
      <c r="Y155" s="7"/>
      <c r="Z155" s="7"/>
      <c r="AA155" s="7"/>
      <c r="AB155" s="7"/>
    </row>
    <row r="156" spans="1:28" ht="13.2">
      <c r="A156" s="167"/>
      <c r="B156" s="167"/>
      <c r="C156" s="163" t="s">
        <v>109</v>
      </c>
      <c r="D156" s="163" t="s">
        <v>109</v>
      </c>
      <c r="E156" s="163">
        <v>191</v>
      </c>
      <c r="F156" s="164">
        <v>0</v>
      </c>
      <c r="G156" s="165">
        <v>0</v>
      </c>
      <c r="H156" s="165">
        <v>0</v>
      </c>
      <c r="I156" s="165">
        <v>1857.4101699999999</v>
      </c>
      <c r="J156" s="165">
        <v>25.466540000000002</v>
      </c>
      <c r="K156" s="165">
        <v>1882.87671</v>
      </c>
      <c r="L156" s="165">
        <v>5193.2807199999997</v>
      </c>
      <c r="M156" s="165">
        <v>0</v>
      </c>
      <c r="N156" s="165">
        <v>5193.2807199999997</v>
      </c>
      <c r="O156" s="165">
        <v>7076.1574299999993</v>
      </c>
      <c r="P156" s="165">
        <v>21527.321219999998</v>
      </c>
      <c r="Q156" s="165">
        <v>0</v>
      </c>
      <c r="R156" s="166">
        <v>21527.321219999998</v>
      </c>
      <c r="S156" s="7"/>
      <c r="T156" s="7"/>
      <c r="U156" s="7"/>
      <c r="V156" s="7"/>
      <c r="W156" s="7"/>
      <c r="X156" s="7"/>
      <c r="Y156" s="7"/>
      <c r="Z156" s="7"/>
      <c r="AA156" s="7"/>
      <c r="AB156" s="7"/>
    </row>
    <row r="157" spans="1:28" ht="13.2">
      <c r="A157" s="167"/>
      <c r="B157" s="167"/>
      <c r="C157" s="163" t="s">
        <v>208</v>
      </c>
      <c r="D157" s="163" t="s">
        <v>209</v>
      </c>
      <c r="E157" s="163">
        <v>167</v>
      </c>
      <c r="F157" s="164">
        <v>0</v>
      </c>
      <c r="G157" s="165">
        <v>0</v>
      </c>
      <c r="H157" s="165">
        <v>0</v>
      </c>
      <c r="I157" s="165">
        <v>858.78948000000003</v>
      </c>
      <c r="J157" s="165">
        <v>0</v>
      </c>
      <c r="K157" s="165">
        <v>858.78948000000003</v>
      </c>
      <c r="L157" s="165">
        <v>2094.4902299999999</v>
      </c>
      <c r="M157" s="165">
        <v>0</v>
      </c>
      <c r="N157" s="165">
        <v>2094.4902299999999</v>
      </c>
      <c r="O157" s="165">
        <v>2953.2797099999998</v>
      </c>
      <c r="P157" s="165">
        <v>14744.413289999999</v>
      </c>
      <c r="Q157" s="165">
        <v>0</v>
      </c>
      <c r="R157" s="166">
        <v>14744.413289999999</v>
      </c>
      <c r="S157" s="7"/>
      <c r="T157" s="7"/>
      <c r="U157" s="7"/>
      <c r="V157" s="7"/>
      <c r="W157" s="7"/>
      <c r="X157" s="7"/>
      <c r="Y157" s="7"/>
      <c r="Z157" s="7"/>
      <c r="AA157" s="7"/>
      <c r="AB157" s="7"/>
    </row>
    <row r="158" spans="1:28" ht="13.2">
      <c r="A158" s="167"/>
      <c r="B158" s="167"/>
      <c r="C158" s="163" t="s">
        <v>153</v>
      </c>
      <c r="D158" s="163" t="s">
        <v>153</v>
      </c>
      <c r="E158" s="163">
        <v>224</v>
      </c>
      <c r="F158" s="164">
        <v>0</v>
      </c>
      <c r="G158" s="165">
        <v>0</v>
      </c>
      <c r="H158" s="165">
        <v>0</v>
      </c>
      <c r="I158" s="165">
        <v>116.16642999999999</v>
      </c>
      <c r="J158" s="165">
        <v>0</v>
      </c>
      <c r="K158" s="165">
        <v>116.16642999999999</v>
      </c>
      <c r="L158" s="165">
        <v>247.98133999999999</v>
      </c>
      <c r="M158" s="165">
        <v>0</v>
      </c>
      <c r="N158" s="165">
        <v>247.98133999999999</v>
      </c>
      <c r="O158" s="165">
        <v>364.14777000000004</v>
      </c>
      <c r="P158" s="165">
        <v>12239.694740000001</v>
      </c>
      <c r="Q158" s="165">
        <v>0</v>
      </c>
      <c r="R158" s="166">
        <v>12239.694740000001</v>
      </c>
      <c r="S158" s="7"/>
      <c r="T158" s="7"/>
      <c r="U158" s="7"/>
      <c r="V158" s="7"/>
      <c r="W158" s="7"/>
      <c r="X158" s="7"/>
      <c r="Y158" s="7"/>
      <c r="Z158" s="7"/>
      <c r="AA158" s="7"/>
      <c r="AB158" s="7"/>
    </row>
    <row r="159" spans="1:28" ht="13.2">
      <c r="A159" s="167"/>
      <c r="B159" s="163" t="s">
        <v>8</v>
      </c>
      <c r="C159" s="163" t="s">
        <v>110</v>
      </c>
      <c r="D159" s="163" t="s">
        <v>111</v>
      </c>
      <c r="E159" s="163">
        <v>37</v>
      </c>
      <c r="F159" s="164">
        <v>0</v>
      </c>
      <c r="G159" s="165">
        <v>0</v>
      </c>
      <c r="H159" s="165">
        <v>0</v>
      </c>
      <c r="I159" s="165">
        <v>3272.1252999999997</v>
      </c>
      <c r="J159" s="165">
        <v>17.418380000000003</v>
      </c>
      <c r="K159" s="165">
        <v>3289.5436800000002</v>
      </c>
      <c r="L159" s="165">
        <v>8429.9743300000009</v>
      </c>
      <c r="M159" s="165">
        <v>8.3310899999999997</v>
      </c>
      <c r="N159" s="165">
        <v>8438.3054200000006</v>
      </c>
      <c r="O159" s="165">
        <v>11727.849099999999</v>
      </c>
      <c r="P159" s="165">
        <v>16966.52233</v>
      </c>
      <c r="Q159" s="165">
        <v>0</v>
      </c>
      <c r="R159" s="166">
        <v>16966.52233</v>
      </c>
      <c r="S159" s="7"/>
      <c r="T159" s="7"/>
      <c r="U159" s="7"/>
      <c r="V159" s="7"/>
      <c r="W159" s="7"/>
      <c r="X159" s="7"/>
      <c r="Y159" s="7"/>
      <c r="Z159" s="7"/>
      <c r="AA159" s="7"/>
      <c r="AB159" s="7"/>
    </row>
    <row r="160" spans="1:28" ht="13.2">
      <c r="A160" s="167"/>
      <c r="B160" s="163" t="s">
        <v>9</v>
      </c>
      <c r="C160" s="163" t="s">
        <v>210</v>
      </c>
      <c r="D160" s="163" t="s">
        <v>210</v>
      </c>
      <c r="E160" s="163">
        <v>194</v>
      </c>
      <c r="F160" s="164">
        <v>0</v>
      </c>
      <c r="G160" s="165">
        <v>0</v>
      </c>
      <c r="H160" s="165">
        <v>0</v>
      </c>
      <c r="I160" s="165">
        <v>495.31108</v>
      </c>
      <c r="J160" s="165">
        <v>0.20422000000000001</v>
      </c>
      <c r="K160" s="165">
        <v>495.51529999999997</v>
      </c>
      <c r="L160" s="165">
        <v>411.36104999999998</v>
      </c>
      <c r="M160" s="165">
        <v>0</v>
      </c>
      <c r="N160" s="165">
        <v>411.36104999999998</v>
      </c>
      <c r="O160" s="165">
        <v>906.87635</v>
      </c>
      <c r="P160" s="165">
        <v>15114.416300000001</v>
      </c>
      <c r="Q160" s="165">
        <v>0</v>
      </c>
      <c r="R160" s="166">
        <v>15114.416300000001</v>
      </c>
      <c r="S160" s="7"/>
      <c r="T160" s="7"/>
      <c r="U160" s="7"/>
      <c r="V160" s="7"/>
      <c r="W160" s="7"/>
      <c r="X160" s="7"/>
      <c r="Y160" s="7"/>
      <c r="Z160" s="7"/>
      <c r="AA160" s="7"/>
      <c r="AB160" s="7"/>
    </row>
    <row r="161" spans="1:28" ht="13.2">
      <c r="A161" s="167"/>
      <c r="B161" s="167"/>
      <c r="C161" s="163" t="s">
        <v>211</v>
      </c>
      <c r="D161" s="163" t="s">
        <v>212</v>
      </c>
      <c r="E161" s="163">
        <v>192</v>
      </c>
      <c r="F161" s="164">
        <v>0</v>
      </c>
      <c r="G161" s="165">
        <v>0</v>
      </c>
      <c r="H161" s="165">
        <v>0</v>
      </c>
      <c r="I161" s="165">
        <v>933.74619999999993</v>
      </c>
      <c r="J161" s="165">
        <v>75.094179999999994</v>
      </c>
      <c r="K161" s="165">
        <v>1008.84038</v>
      </c>
      <c r="L161" s="165">
        <v>1782.46327</v>
      </c>
      <c r="M161" s="165">
        <v>5.5959899999999996</v>
      </c>
      <c r="N161" s="165">
        <v>1788.05926</v>
      </c>
      <c r="O161" s="165">
        <v>2796.8996400000001</v>
      </c>
      <c r="P161" s="165">
        <v>26046.939059999997</v>
      </c>
      <c r="Q161" s="165">
        <v>0</v>
      </c>
      <c r="R161" s="166">
        <v>26046.939059999997</v>
      </c>
      <c r="S161" s="7"/>
      <c r="T161" s="7"/>
      <c r="U161" s="7"/>
      <c r="V161" s="7"/>
      <c r="W161" s="7"/>
      <c r="X161" s="7"/>
      <c r="Y161" s="7"/>
      <c r="Z161" s="7"/>
      <c r="AA161" s="7"/>
      <c r="AB161" s="7"/>
    </row>
    <row r="162" spans="1:28" ht="13.2">
      <c r="A162" s="167"/>
      <c r="B162" s="167"/>
      <c r="C162" s="163" t="s">
        <v>9</v>
      </c>
      <c r="D162" s="163" t="s">
        <v>213</v>
      </c>
      <c r="E162" s="163">
        <v>172</v>
      </c>
      <c r="F162" s="164">
        <v>0</v>
      </c>
      <c r="G162" s="165">
        <v>0</v>
      </c>
      <c r="H162" s="165">
        <v>0</v>
      </c>
      <c r="I162" s="165">
        <v>653.14096999999992</v>
      </c>
      <c r="J162" s="165">
        <v>0.39141999999999999</v>
      </c>
      <c r="K162" s="165">
        <v>653.53238999999996</v>
      </c>
      <c r="L162" s="165">
        <v>1674.2183</v>
      </c>
      <c r="M162" s="165">
        <v>0</v>
      </c>
      <c r="N162" s="165">
        <v>1674.2183</v>
      </c>
      <c r="O162" s="165">
        <v>2327.7506899999998</v>
      </c>
      <c r="P162" s="165">
        <v>13258.722320000001</v>
      </c>
      <c r="Q162" s="165">
        <v>0</v>
      </c>
      <c r="R162" s="166">
        <v>13258.722320000001</v>
      </c>
      <c r="S162" s="7"/>
      <c r="T162" s="7"/>
      <c r="U162" s="7"/>
      <c r="V162" s="7"/>
      <c r="W162" s="7"/>
      <c r="X162" s="7"/>
      <c r="Y162" s="7"/>
      <c r="Z162" s="7"/>
      <c r="AA162" s="7"/>
      <c r="AB162" s="7"/>
    </row>
    <row r="163" spans="1:28" ht="13.2">
      <c r="A163" s="167"/>
      <c r="B163" s="167"/>
      <c r="C163" s="163" t="s">
        <v>214</v>
      </c>
      <c r="D163" s="163" t="s">
        <v>215</v>
      </c>
      <c r="E163" s="163">
        <v>193</v>
      </c>
      <c r="F163" s="164">
        <v>0</v>
      </c>
      <c r="G163" s="165">
        <v>0</v>
      </c>
      <c r="H163" s="165">
        <v>0</v>
      </c>
      <c r="I163" s="165">
        <v>726.00585999999998</v>
      </c>
      <c r="J163" s="165">
        <v>2.5149999999999999E-2</v>
      </c>
      <c r="K163" s="165">
        <v>726.03101000000004</v>
      </c>
      <c r="L163" s="165">
        <v>416.95292000000001</v>
      </c>
      <c r="M163" s="165">
        <v>0</v>
      </c>
      <c r="N163" s="165">
        <v>416.95292000000001</v>
      </c>
      <c r="O163" s="165">
        <v>1142.9839299999999</v>
      </c>
      <c r="P163" s="165">
        <v>23492.46471</v>
      </c>
      <c r="Q163" s="165">
        <v>0</v>
      </c>
      <c r="R163" s="166">
        <v>23492.46471</v>
      </c>
      <c r="S163" s="7"/>
      <c r="T163" s="7"/>
      <c r="U163" s="7"/>
      <c r="V163" s="7"/>
      <c r="W163" s="7"/>
      <c r="X163" s="7"/>
      <c r="Y163" s="7"/>
      <c r="Z163" s="7"/>
      <c r="AA163" s="7"/>
      <c r="AB163" s="7"/>
    </row>
    <row r="164" spans="1:28" ht="13.2">
      <c r="A164" s="167"/>
      <c r="B164" s="167"/>
      <c r="C164" s="163" t="s">
        <v>216</v>
      </c>
      <c r="D164" s="163" t="s">
        <v>217</v>
      </c>
      <c r="E164" s="163">
        <v>215</v>
      </c>
      <c r="F164" s="164">
        <v>0</v>
      </c>
      <c r="G164" s="165">
        <v>0</v>
      </c>
      <c r="H164" s="165">
        <v>0</v>
      </c>
      <c r="I164" s="165">
        <v>278.10768999999999</v>
      </c>
      <c r="J164" s="165">
        <v>0</v>
      </c>
      <c r="K164" s="165">
        <v>278.10768999999999</v>
      </c>
      <c r="L164" s="165">
        <v>511.21138999999999</v>
      </c>
      <c r="M164" s="165">
        <v>0</v>
      </c>
      <c r="N164" s="165">
        <v>511.21138999999999</v>
      </c>
      <c r="O164" s="165">
        <v>789.31907999999999</v>
      </c>
      <c r="P164" s="165">
        <v>6622.5720700000002</v>
      </c>
      <c r="Q164" s="165">
        <v>0</v>
      </c>
      <c r="R164" s="166">
        <v>6622.5720700000002</v>
      </c>
      <c r="S164" s="7"/>
      <c r="T164" s="7"/>
      <c r="U164" s="7"/>
      <c r="V164" s="7"/>
      <c r="W164" s="7"/>
      <c r="X164" s="7"/>
      <c r="Y164" s="7"/>
      <c r="Z164" s="7"/>
      <c r="AA164" s="7"/>
      <c r="AB164" s="7"/>
    </row>
    <row r="165" spans="1:28" ht="13.2">
      <c r="A165" s="167"/>
      <c r="B165" s="167"/>
      <c r="C165" s="163" t="s">
        <v>218</v>
      </c>
      <c r="D165" s="163" t="s">
        <v>219</v>
      </c>
      <c r="E165" s="163">
        <v>174</v>
      </c>
      <c r="F165" s="164">
        <v>0</v>
      </c>
      <c r="G165" s="165">
        <v>0</v>
      </c>
      <c r="H165" s="165">
        <v>0</v>
      </c>
      <c r="I165" s="165">
        <v>0</v>
      </c>
      <c r="J165" s="165">
        <v>0</v>
      </c>
      <c r="K165" s="165">
        <v>0</v>
      </c>
      <c r="L165" s="165">
        <v>0</v>
      </c>
      <c r="M165" s="165">
        <v>0</v>
      </c>
      <c r="N165" s="165">
        <v>0</v>
      </c>
      <c r="O165" s="165">
        <v>0</v>
      </c>
      <c r="P165" s="165">
        <v>11.070819999999999</v>
      </c>
      <c r="Q165" s="165">
        <v>0</v>
      </c>
      <c r="R165" s="166">
        <v>11.070819999999999</v>
      </c>
      <c r="S165" s="7"/>
      <c r="T165" s="7"/>
      <c r="U165" s="7"/>
      <c r="V165" s="7"/>
      <c r="W165" s="7"/>
      <c r="X165" s="7"/>
      <c r="Y165" s="7"/>
      <c r="Z165" s="7"/>
      <c r="AA165" s="7"/>
      <c r="AB165" s="7"/>
    </row>
    <row r="166" spans="1:28" ht="13.2">
      <c r="A166" s="167"/>
      <c r="B166" s="163" t="s">
        <v>10</v>
      </c>
      <c r="C166" s="163" t="s">
        <v>10</v>
      </c>
      <c r="D166" s="163" t="s">
        <v>10</v>
      </c>
      <c r="E166" s="163">
        <v>65</v>
      </c>
      <c r="F166" s="164">
        <v>0</v>
      </c>
      <c r="G166" s="165">
        <v>0</v>
      </c>
      <c r="H166" s="165">
        <v>0</v>
      </c>
      <c r="I166" s="165">
        <v>1254.4631299999999</v>
      </c>
      <c r="J166" s="165">
        <v>0.18384999999999999</v>
      </c>
      <c r="K166" s="165">
        <v>1254.64698</v>
      </c>
      <c r="L166" s="165">
        <v>6119.2125700000006</v>
      </c>
      <c r="M166" s="165">
        <v>0</v>
      </c>
      <c r="N166" s="165">
        <v>6119.2125700000006</v>
      </c>
      <c r="O166" s="165">
        <v>7373.8595500000001</v>
      </c>
      <c r="P166" s="165">
        <v>30150.77591</v>
      </c>
      <c r="Q166" s="165">
        <v>0</v>
      </c>
      <c r="R166" s="166">
        <v>30150.77591</v>
      </c>
      <c r="S166" s="7"/>
      <c r="T166" s="7"/>
      <c r="U166" s="7"/>
      <c r="V166" s="7"/>
      <c r="W166" s="7"/>
      <c r="X166" s="7"/>
      <c r="Y166" s="7"/>
      <c r="Z166" s="7"/>
      <c r="AA166" s="7"/>
      <c r="AB166" s="7"/>
    </row>
    <row r="167" spans="1:28" ht="13.2">
      <c r="A167" s="167"/>
      <c r="B167" s="167"/>
      <c r="C167" s="163" t="s">
        <v>220</v>
      </c>
      <c r="D167" s="163" t="s">
        <v>221</v>
      </c>
      <c r="E167" s="163">
        <v>3</v>
      </c>
      <c r="F167" s="164">
        <v>0</v>
      </c>
      <c r="G167" s="165">
        <v>0</v>
      </c>
      <c r="H167" s="165">
        <v>0</v>
      </c>
      <c r="I167" s="165">
        <v>2774.0063700000001</v>
      </c>
      <c r="J167" s="165">
        <v>85.14197999999999</v>
      </c>
      <c r="K167" s="165">
        <v>2859.1483499999999</v>
      </c>
      <c r="L167" s="165">
        <v>5930.8907399999998</v>
      </c>
      <c r="M167" s="165">
        <v>26.041029999999999</v>
      </c>
      <c r="N167" s="165">
        <v>5956.9317699999992</v>
      </c>
      <c r="O167" s="165">
        <v>8816.0801199999987</v>
      </c>
      <c r="P167" s="165">
        <v>34647.67409</v>
      </c>
      <c r="Q167" s="165">
        <v>0</v>
      </c>
      <c r="R167" s="166">
        <v>34647.67409</v>
      </c>
      <c r="S167" s="7"/>
      <c r="T167" s="7"/>
      <c r="U167" s="7"/>
      <c r="V167" s="7"/>
      <c r="W167" s="7"/>
      <c r="X167" s="7"/>
      <c r="Y167" s="7"/>
      <c r="Z167" s="7"/>
      <c r="AA167" s="7"/>
      <c r="AB167" s="7"/>
    </row>
    <row r="168" spans="1:28" ht="13.2">
      <c r="A168" s="167"/>
      <c r="B168" s="163" t="s">
        <v>112</v>
      </c>
      <c r="C168" s="163" t="s">
        <v>112</v>
      </c>
      <c r="D168" s="163" t="s">
        <v>112</v>
      </c>
      <c r="E168" s="163">
        <v>13</v>
      </c>
      <c r="F168" s="164">
        <v>0</v>
      </c>
      <c r="G168" s="165">
        <v>0</v>
      </c>
      <c r="H168" s="165">
        <v>0</v>
      </c>
      <c r="I168" s="165">
        <v>3268.5234100000002</v>
      </c>
      <c r="J168" s="165">
        <v>35.555109999999999</v>
      </c>
      <c r="K168" s="165">
        <v>3304.07852</v>
      </c>
      <c r="L168" s="165">
        <v>7721.4824600000002</v>
      </c>
      <c r="M168" s="165">
        <v>0</v>
      </c>
      <c r="N168" s="165">
        <v>7721.4824600000002</v>
      </c>
      <c r="O168" s="165">
        <v>11025.56098</v>
      </c>
      <c r="P168" s="165">
        <v>36930.757619999997</v>
      </c>
      <c r="Q168" s="165">
        <v>0</v>
      </c>
      <c r="R168" s="166">
        <v>36930.757619999997</v>
      </c>
      <c r="S168" s="7"/>
      <c r="T168" s="7"/>
      <c r="U168" s="7"/>
      <c r="V168" s="7"/>
      <c r="W168" s="7"/>
      <c r="X168" s="7"/>
      <c r="Y168" s="7"/>
      <c r="Z168" s="7"/>
      <c r="AA168" s="7"/>
      <c r="AB168" s="7"/>
    </row>
    <row r="169" spans="1:28" ht="13.2">
      <c r="A169" s="167"/>
      <c r="B169" s="167"/>
      <c r="C169" s="163" t="s">
        <v>113</v>
      </c>
      <c r="D169" s="163" t="s">
        <v>114</v>
      </c>
      <c r="E169" s="163">
        <v>56</v>
      </c>
      <c r="F169" s="164">
        <v>0</v>
      </c>
      <c r="G169" s="165">
        <v>0</v>
      </c>
      <c r="H169" s="165">
        <v>0</v>
      </c>
      <c r="I169" s="165">
        <v>1797.14472</v>
      </c>
      <c r="J169" s="165">
        <v>0.95866999999999991</v>
      </c>
      <c r="K169" s="165">
        <v>1798.10339</v>
      </c>
      <c r="L169" s="165">
        <v>836.15137000000004</v>
      </c>
      <c r="M169" s="165">
        <v>0</v>
      </c>
      <c r="N169" s="165">
        <v>836.15137000000004</v>
      </c>
      <c r="O169" s="165">
        <v>2634.2547599999998</v>
      </c>
      <c r="P169" s="165">
        <v>38767.629959999998</v>
      </c>
      <c r="Q169" s="165">
        <v>0</v>
      </c>
      <c r="R169" s="166">
        <v>38767.629959999998</v>
      </c>
      <c r="S169" s="7"/>
      <c r="T169" s="7"/>
      <c r="U169" s="7"/>
      <c r="V169" s="7"/>
      <c r="W169" s="7"/>
      <c r="X169" s="7"/>
      <c r="Y169" s="7"/>
      <c r="Z169" s="7"/>
      <c r="AA169" s="7"/>
      <c r="AB169" s="7"/>
    </row>
    <row r="170" spans="1:28" ht="13.2">
      <c r="A170" s="167"/>
      <c r="B170" s="167"/>
      <c r="C170" s="163" t="s">
        <v>222</v>
      </c>
      <c r="D170" s="163" t="s">
        <v>223</v>
      </c>
      <c r="E170" s="163">
        <v>218</v>
      </c>
      <c r="F170" s="164">
        <v>0</v>
      </c>
      <c r="G170" s="165">
        <v>0</v>
      </c>
      <c r="H170" s="165">
        <v>0</v>
      </c>
      <c r="I170" s="165">
        <v>1396.7514099999999</v>
      </c>
      <c r="J170" s="165">
        <v>3.5590000000000004E-2</v>
      </c>
      <c r="K170" s="165">
        <v>1396.787</v>
      </c>
      <c r="L170" s="165">
        <v>1198.76514</v>
      </c>
      <c r="M170" s="165">
        <v>0</v>
      </c>
      <c r="N170" s="165">
        <v>1198.76514</v>
      </c>
      <c r="O170" s="165">
        <v>2595.5521400000002</v>
      </c>
      <c r="P170" s="165">
        <v>17614.608690000001</v>
      </c>
      <c r="Q170" s="165">
        <v>0</v>
      </c>
      <c r="R170" s="166">
        <v>17614.608690000001</v>
      </c>
      <c r="S170" s="7"/>
      <c r="T170" s="7"/>
      <c r="U170" s="7"/>
      <c r="V170" s="7"/>
      <c r="W170" s="7"/>
      <c r="X170" s="7"/>
      <c r="Y170" s="7"/>
      <c r="Z170" s="7"/>
      <c r="AA170" s="7"/>
      <c r="AB170" s="7"/>
    </row>
    <row r="171" spans="1:28" ht="13.2">
      <c r="A171" s="167"/>
      <c r="B171" s="163" t="s">
        <v>12</v>
      </c>
      <c r="C171" s="163" t="s">
        <v>12</v>
      </c>
      <c r="D171" s="163" t="s">
        <v>12</v>
      </c>
      <c r="E171" s="163">
        <v>198</v>
      </c>
      <c r="F171" s="164">
        <v>0</v>
      </c>
      <c r="G171" s="165">
        <v>0</v>
      </c>
      <c r="H171" s="165">
        <v>0</v>
      </c>
      <c r="I171" s="165">
        <v>1140.79421</v>
      </c>
      <c r="J171" s="165">
        <v>74.722160000000002</v>
      </c>
      <c r="K171" s="165">
        <v>1215.5163700000001</v>
      </c>
      <c r="L171" s="165">
        <v>4525.8580499999998</v>
      </c>
      <c r="M171" s="165">
        <v>125.54797000000001</v>
      </c>
      <c r="N171" s="165">
        <v>4651.4060199999994</v>
      </c>
      <c r="O171" s="165">
        <v>5866.9223899999997</v>
      </c>
      <c r="P171" s="165">
        <v>16843.185679999999</v>
      </c>
      <c r="Q171" s="165">
        <v>0</v>
      </c>
      <c r="R171" s="166">
        <v>16843.185679999999</v>
      </c>
      <c r="S171" s="7"/>
      <c r="T171" s="7"/>
      <c r="U171" s="7"/>
      <c r="V171" s="7"/>
      <c r="W171" s="7"/>
      <c r="X171" s="7"/>
      <c r="Y171" s="7"/>
      <c r="Z171" s="7"/>
      <c r="AA171" s="7"/>
      <c r="AB171" s="7"/>
    </row>
    <row r="172" spans="1:28" ht="13.2">
      <c r="A172" s="167"/>
      <c r="B172" s="163" t="s">
        <v>119</v>
      </c>
      <c r="C172" s="163" t="s">
        <v>120</v>
      </c>
      <c r="D172" s="163" t="s">
        <v>120</v>
      </c>
      <c r="E172" s="163">
        <v>6</v>
      </c>
      <c r="F172" s="164">
        <v>0</v>
      </c>
      <c r="G172" s="165">
        <v>0</v>
      </c>
      <c r="H172" s="165">
        <v>0</v>
      </c>
      <c r="I172" s="165">
        <v>2607.0807100000002</v>
      </c>
      <c r="J172" s="165">
        <v>25.50845</v>
      </c>
      <c r="K172" s="165">
        <v>2632.58916</v>
      </c>
      <c r="L172" s="165">
        <v>3193.7228799999998</v>
      </c>
      <c r="M172" s="165">
        <v>0</v>
      </c>
      <c r="N172" s="165">
        <v>3193.7228799999998</v>
      </c>
      <c r="O172" s="165">
        <v>5826.3120399999998</v>
      </c>
      <c r="P172" s="165">
        <v>15634.868279999999</v>
      </c>
      <c r="Q172" s="165">
        <v>0</v>
      </c>
      <c r="R172" s="166">
        <v>15634.868279999999</v>
      </c>
      <c r="S172" s="7"/>
      <c r="T172" s="7"/>
      <c r="U172" s="7"/>
      <c r="V172" s="7"/>
      <c r="W172" s="7"/>
      <c r="X172" s="7"/>
      <c r="Y172" s="7"/>
      <c r="Z172" s="7"/>
      <c r="AA172" s="7"/>
      <c r="AB172" s="7"/>
    </row>
    <row r="173" spans="1:28" ht="13.2">
      <c r="A173" s="167"/>
      <c r="B173" s="167"/>
      <c r="C173" s="167"/>
      <c r="D173" s="163" t="s">
        <v>224</v>
      </c>
      <c r="E173" s="163">
        <v>4</v>
      </c>
      <c r="F173" s="164">
        <v>0</v>
      </c>
      <c r="G173" s="165">
        <v>0</v>
      </c>
      <c r="H173" s="165">
        <v>0</v>
      </c>
      <c r="I173" s="165">
        <v>4751.9668200000006</v>
      </c>
      <c r="J173" s="165">
        <v>0.37143999999999999</v>
      </c>
      <c r="K173" s="165">
        <v>4752.3382599999995</v>
      </c>
      <c r="L173" s="165">
        <v>3649.9007200000001</v>
      </c>
      <c r="M173" s="165">
        <v>0</v>
      </c>
      <c r="N173" s="165">
        <v>3649.9007200000001</v>
      </c>
      <c r="O173" s="165">
        <v>8402.2389800000001</v>
      </c>
      <c r="P173" s="165">
        <v>25564.725710000002</v>
      </c>
      <c r="Q173" s="165">
        <v>0</v>
      </c>
      <c r="R173" s="166">
        <v>25564.725710000002</v>
      </c>
      <c r="S173" s="7"/>
      <c r="T173" s="7"/>
      <c r="U173" s="7"/>
      <c r="V173" s="7"/>
      <c r="W173" s="7"/>
      <c r="X173" s="7"/>
      <c r="Y173" s="7"/>
      <c r="Z173" s="7"/>
      <c r="AA173" s="7"/>
      <c r="AB173" s="7"/>
    </row>
    <row r="174" spans="1:28" ht="13.2">
      <c r="A174" s="167"/>
      <c r="B174" s="167"/>
      <c r="C174" s="167"/>
      <c r="D174" s="163" t="s">
        <v>225</v>
      </c>
      <c r="E174" s="163">
        <v>212</v>
      </c>
      <c r="F174" s="164">
        <v>0</v>
      </c>
      <c r="G174" s="165">
        <v>0</v>
      </c>
      <c r="H174" s="165">
        <v>0</v>
      </c>
      <c r="I174" s="165">
        <v>980.13103999999998</v>
      </c>
      <c r="J174" s="165">
        <v>0</v>
      </c>
      <c r="K174" s="165">
        <v>980.13103999999998</v>
      </c>
      <c r="L174" s="165">
        <v>394.54640999999998</v>
      </c>
      <c r="M174" s="165">
        <v>0</v>
      </c>
      <c r="N174" s="165">
        <v>394.54640999999998</v>
      </c>
      <c r="O174" s="165">
        <v>1374.6774499999999</v>
      </c>
      <c r="P174" s="165">
        <v>14939.095730000001</v>
      </c>
      <c r="Q174" s="165">
        <v>0</v>
      </c>
      <c r="R174" s="166">
        <v>14939.095730000001</v>
      </c>
      <c r="S174" s="7"/>
      <c r="T174" s="7"/>
      <c r="U174" s="7"/>
      <c r="V174" s="7"/>
      <c r="W174" s="7"/>
      <c r="X174" s="7"/>
      <c r="Y174" s="7"/>
      <c r="Z174" s="7"/>
      <c r="AA174" s="7"/>
      <c r="AB174" s="7"/>
    </row>
    <row r="175" spans="1:28" ht="13.2">
      <c r="A175" s="167"/>
      <c r="B175" s="167"/>
      <c r="C175" s="163" t="s">
        <v>226</v>
      </c>
      <c r="D175" s="163" t="s">
        <v>226</v>
      </c>
      <c r="E175" s="163">
        <v>68</v>
      </c>
      <c r="F175" s="164">
        <v>0</v>
      </c>
      <c r="G175" s="165">
        <v>0</v>
      </c>
      <c r="H175" s="165">
        <v>0</v>
      </c>
      <c r="I175" s="165">
        <v>1075.5937699999999</v>
      </c>
      <c r="J175" s="165">
        <v>7.6664899999999996</v>
      </c>
      <c r="K175" s="165">
        <v>1083.26026</v>
      </c>
      <c r="L175" s="165">
        <v>3343.6318500000002</v>
      </c>
      <c r="M175" s="165">
        <v>0</v>
      </c>
      <c r="N175" s="165">
        <v>3343.6318500000002</v>
      </c>
      <c r="O175" s="165">
        <v>4426.8921100000007</v>
      </c>
      <c r="P175" s="165">
        <v>14979.489730000001</v>
      </c>
      <c r="Q175" s="165">
        <v>0</v>
      </c>
      <c r="R175" s="166">
        <v>14979.489730000001</v>
      </c>
      <c r="S175" s="7"/>
      <c r="T175" s="7"/>
      <c r="U175" s="7"/>
      <c r="V175" s="7"/>
      <c r="W175" s="7"/>
      <c r="X175" s="7"/>
      <c r="Y175" s="7"/>
      <c r="Z175" s="7"/>
      <c r="AA175" s="7"/>
      <c r="AB175" s="7"/>
    </row>
    <row r="176" spans="1:28" ht="13.2">
      <c r="A176" s="167"/>
      <c r="B176" s="167"/>
      <c r="C176" s="163" t="s">
        <v>227</v>
      </c>
      <c r="D176" s="163" t="s">
        <v>227</v>
      </c>
      <c r="E176" s="163">
        <v>220</v>
      </c>
      <c r="F176" s="164">
        <v>0</v>
      </c>
      <c r="G176" s="165">
        <v>0</v>
      </c>
      <c r="H176" s="165">
        <v>0</v>
      </c>
      <c r="I176" s="165">
        <v>681.48423000000003</v>
      </c>
      <c r="J176" s="165">
        <v>3.3500000000000001E-3</v>
      </c>
      <c r="K176" s="165">
        <v>681.48757999999998</v>
      </c>
      <c r="L176" s="165">
        <v>1716.86655</v>
      </c>
      <c r="M176" s="165">
        <v>0</v>
      </c>
      <c r="N176" s="165">
        <v>1716.86655</v>
      </c>
      <c r="O176" s="165">
        <v>2398.3541299999997</v>
      </c>
      <c r="P176" s="165">
        <v>12253.4241</v>
      </c>
      <c r="Q176" s="165">
        <v>4.3803000000000001</v>
      </c>
      <c r="R176" s="166">
        <v>12257.804400000001</v>
      </c>
      <c r="S176" s="7"/>
      <c r="T176" s="7"/>
      <c r="U176" s="7"/>
      <c r="V176" s="7"/>
      <c r="W176" s="7"/>
      <c r="X176" s="7"/>
      <c r="Y176" s="7"/>
      <c r="Z176" s="7"/>
      <c r="AA176" s="7"/>
      <c r="AB176" s="7"/>
    </row>
    <row r="177" spans="1:28" ht="13.2">
      <c r="A177" s="167"/>
      <c r="B177" s="167"/>
      <c r="C177" s="163" t="s">
        <v>121</v>
      </c>
      <c r="D177" s="163" t="s">
        <v>228</v>
      </c>
      <c r="E177" s="163">
        <v>55</v>
      </c>
      <c r="F177" s="164">
        <v>0</v>
      </c>
      <c r="G177" s="165">
        <v>0</v>
      </c>
      <c r="H177" s="165">
        <v>0</v>
      </c>
      <c r="I177" s="165">
        <v>1097.5201100000002</v>
      </c>
      <c r="J177" s="165">
        <v>0.26139000000000001</v>
      </c>
      <c r="K177" s="165">
        <v>1097.7815000000001</v>
      </c>
      <c r="L177" s="165">
        <v>4197.8749400000006</v>
      </c>
      <c r="M177" s="165">
        <v>0</v>
      </c>
      <c r="N177" s="165">
        <v>4197.8749400000006</v>
      </c>
      <c r="O177" s="165">
        <v>5295.6564400000007</v>
      </c>
      <c r="P177" s="165">
        <v>19818.05544</v>
      </c>
      <c r="Q177" s="165">
        <v>0</v>
      </c>
      <c r="R177" s="166">
        <v>19818.05544</v>
      </c>
      <c r="S177" s="7"/>
      <c r="T177" s="7"/>
      <c r="U177" s="7"/>
      <c r="V177" s="7"/>
      <c r="W177" s="7"/>
      <c r="X177" s="7"/>
      <c r="Y177" s="7"/>
      <c r="Z177" s="7"/>
      <c r="AA177" s="7"/>
      <c r="AB177" s="7"/>
    </row>
    <row r="178" spans="1:28" ht="13.2">
      <c r="A178" s="167"/>
      <c r="B178" s="167"/>
      <c r="C178" s="167"/>
      <c r="D178" s="163" t="s">
        <v>121</v>
      </c>
      <c r="E178" s="163">
        <v>1</v>
      </c>
      <c r="F178" s="164">
        <v>0</v>
      </c>
      <c r="G178" s="165">
        <v>0</v>
      </c>
      <c r="H178" s="165">
        <v>0</v>
      </c>
      <c r="I178" s="165">
        <v>3106.3816099999999</v>
      </c>
      <c r="J178" s="165">
        <v>178.16129999999998</v>
      </c>
      <c r="K178" s="165">
        <v>3284.5429100000001</v>
      </c>
      <c r="L178" s="165">
        <v>19192.223999999998</v>
      </c>
      <c r="M178" s="165">
        <v>42.896800000000006</v>
      </c>
      <c r="N178" s="165">
        <v>19235.120800000001</v>
      </c>
      <c r="O178" s="165">
        <v>22519.663710000001</v>
      </c>
      <c r="P178" s="165">
        <v>23272.911170000003</v>
      </c>
      <c r="Q178" s="165">
        <v>2.6198600000000001</v>
      </c>
      <c r="R178" s="166">
        <v>23275.531030000002</v>
      </c>
      <c r="S178" s="7"/>
      <c r="T178" s="7"/>
      <c r="U178" s="7"/>
      <c r="V178" s="7"/>
      <c r="W178" s="7"/>
      <c r="X178" s="7"/>
      <c r="Y178" s="7"/>
      <c r="Z178" s="7"/>
      <c r="AA178" s="7"/>
      <c r="AB178" s="7"/>
    </row>
    <row r="179" spans="1:28" ht="13.2">
      <c r="A179" s="167"/>
      <c r="B179" s="167"/>
      <c r="C179" s="167"/>
      <c r="D179" s="167"/>
      <c r="E179" s="168">
        <v>11</v>
      </c>
      <c r="F179" s="169">
        <v>0</v>
      </c>
      <c r="G179" s="121">
        <v>0</v>
      </c>
      <c r="H179" s="121">
        <v>0</v>
      </c>
      <c r="I179" s="121">
        <v>4859.8415400000004</v>
      </c>
      <c r="J179" s="121">
        <v>131.64526999999998</v>
      </c>
      <c r="K179" s="121">
        <v>4991.4868099999994</v>
      </c>
      <c r="L179" s="121">
        <v>25334.946749999999</v>
      </c>
      <c r="M179" s="121">
        <v>53.645559999999996</v>
      </c>
      <c r="N179" s="121">
        <v>25388.59231</v>
      </c>
      <c r="O179" s="121">
        <v>30380.079120000002</v>
      </c>
      <c r="P179" s="121">
        <v>29331.221420000002</v>
      </c>
      <c r="Q179" s="121">
        <v>0</v>
      </c>
      <c r="R179" s="170">
        <v>29331.221420000002</v>
      </c>
      <c r="S179" s="7"/>
      <c r="T179" s="7"/>
      <c r="U179" s="7"/>
      <c r="V179" s="7"/>
      <c r="W179" s="7"/>
      <c r="X179" s="7"/>
      <c r="Y179" s="7"/>
      <c r="Z179" s="7"/>
      <c r="AA179" s="7"/>
      <c r="AB179" s="7"/>
    </row>
    <row r="180" spans="1:28" ht="13.2">
      <c r="A180" s="167"/>
      <c r="B180" s="167"/>
      <c r="C180" s="163" t="s">
        <v>229</v>
      </c>
      <c r="D180" s="163" t="s">
        <v>229</v>
      </c>
      <c r="E180" s="163">
        <v>26</v>
      </c>
      <c r="F180" s="164">
        <v>0</v>
      </c>
      <c r="G180" s="165">
        <v>0</v>
      </c>
      <c r="H180" s="165">
        <v>0</v>
      </c>
      <c r="I180" s="165">
        <v>2536.6191400000002</v>
      </c>
      <c r="J180" s="165">
        <v>11.862740000000001</v>
      </c>
      <c r="K180" s="165">
        <v>2548.4818799999998</v>
      </c>
      <c r="L180" s="165">
        <v>9946.2914099999998</v>
      </c>
      <c r="M180" s="165">
        <v>0</v>
      </c>
      <c r="N180" s="165">
        <v>9946.2914099999998</v>
      </c>
      <c r="O180" s="165">
        <v>12494.773289999999</v>
      </c>
      <c r="P180" s="165">
        <v>17974.196920000002</v>
      </c>
      <c r="Q180" s="165">
        <v>0</v>
      </c>
      <c r="R180" s="166">
        <v>17974.196920000002</v>
      </c>
      <c r="S180" s="7"/>
      <c r="T180" s="7"/>
      <c r="U180" s="7"/>
      <c r="V180" s="7"/>
      <c r="W180" s="7"/>
      <c r="X180" s="7"/>
      <c r="Y180" s="7"/>
      <c r="Z180" s="7"/>
      <c r="AA180" s="7"/>
      <c r="AB180" s="7"/>
    </row>
    <row r="181" spans="1:28" ht="13.2">
      <c r="A181" s="167"/>
      <c r="B181" s="167"/>
      <c r="C181" s="163" t="s">
        <v>230</v>
      </c>
      <c r="D181" s="163" t="s">
        <v>231</v>
      </c>
      <c r="E181" s="163">
        <v>66</v>
      </c>
      <c r="F181" s="164">
        <v>0</v>
      </c>
      <c r="G181" s="165">
        <v>0</v>
      </c>
      <c r="H181" s="165">
        <v>0</v>
      </c>
      <c r="I181" s="165">
        <v>4087.0208199999997</v>
      </c>
      <c r="J181" s="165">
        <v>0.43730000000000002</v>
      </c>
      <c r="K181" s="165">
        <v>4087.4581200000002</v>
      </c>
      <c r="L181" s="165">
        <v>1568.80105</v>
      </c>
      <c r="M181" s="165">
        <v>0</v>
      </c>
      <c r="N181" s="165">
        <v>1568.80105</v>
      </c>
      <c r="O181" s="165">
        <v>5656.2591700000003</v>
      </c>
      <c r="P181" s="165">
        <v>29150.006739999997</v>
      </c>
      <c r="Q181" s="165">
        <v>0</v>
      </c>
      <c r="R181" s="166">
        <v>29150.006739999997</v>
      </c>
      <c r="S181" s="7"/>
      <c r="T181" s="7"/>
      <c r="U181" s="7"/>
      <c r="V181" s="7"/>
      <c r="W181" s="7"/>
      <c r="X181" s="7"/>
      <c r="Y181" s="7"/>
      <c r="Z181" s="7"/>
      <c r="AA181" s="7"/>
      <c r="AB181" s="7"/>
    </row>
    <row r="182" spans="1:28" ht="13.2">
      <c r="A182" s="167"/>
      <c r="B182" s="167"/>
      <c r="C182" s="167"/>
      <c r="D182" s="163" t="s">
        <v>230</v>
      </c>
      <c r="E182" s="163">
        <v>5</v>
      </c>
      <c r="F182" s="164">
        <v>0</v>
      </c>
      <c r="G182" s="165">
        <v>0</v>
      </c>
      <c r="H182" s="165">
        <v>0</v>
      </c>
      <c r="I182" s="165">
        <v>2418.0935299999996</v>
      </c>
      <c r="J182" s="165">
        <v>15.68234</v>
      </c>
      <c r="K182" s="165">
        <v>2433.7758699999999</v>
      </c>
      <c r="L182" s="165">
        <v>2176.06612</v>
      </c>
      <c r="M182" s="165">
        <v>0</v>
      </c>
      <c r="N182" s="165">
        <v>2176.06612</v>
      </c>
      <c r="O182" s="165">
        <v>4609.8419899999999</v>
      </c>
      <c r="P182" s="165">
        <v>28750.565489999997</v>
      </c>
      <c r="Q182" s="165">
        <v>0</v>
      </c>
      <c r="R182" s="166">
        <v>28750.565489999997</v>
      </c>
      <c r="S182" s="7"/>
      <c r="T182" s="7"/>
      <c r="U182" s="7"/>
      <c r="V182" s="7"/>
      <c r="W182" s="7"/>
      <c r="X182" s="7"/>
      <c r="Y182" s="7"/>
      <c r="Z182" s="7"/>
      <c r="AA182" s="7"/>
      <c r="AB182" s="7"/>
    </row>
    <row r="183" spans="1:28" ht="13.2">
      <c r="A183" s="167"/>
      <c r="B183" s="167"/>
      <c r="C183" s="163" t="s">
        <v>123</v>
      </c>
      <c r="D183" s="163" t="s">
        <v>123</v>
      </c>
      <c r="E183" s="163">
        <v>14</v>
      </c>
      <c r="F183" s="164">
        <v>0</v>
      </c>
      <c r="G183" s="165">
        <v>0</v>
      </c>
      <c r="H183" s="165">
        <v>0</v>
      </c>
      <c r="I183" s="165">
        <v>2929.0707400000001</v>
      </c>
      <c r="J183" s="165">
        <v>3.9068899999999998</v>
      </c>
      <c r="K183" s="165">
        <v>2932.9776299999999</v>
      </c>
      <c r="L183" s="165">
        <v>3423.3766000000001</v>
      </c>
      <c r="M183" s="165">
        <v>34.929589999999997</v>
      </c>
      <c r="N183" s="165">
        <v>3458.3061899999998</v>
      </c>
      <c r="O183" s="165">
        <v>6391.2838200000006</v>
      </c>
      <c r="P183" s="165">
        <v>21813.714809999998</v>
      </c>
      <c r="Q183" s="165">
        <v>0</v>
      </c>
      <c r="R183" s="166">
        <v>21813.714809999998</v>
      </c>
      <c r="S183" s="7"/>
      <c r="T183" s="7"/>
      <c r="U183" s="7"/>
      <c r="V183" s="7"/>
      <c r="W183" s="7"/>
      <c r="X183" s="7"/>
      <c r="Y183" s="7"/>
      <c r="Z183" s="7"/>
      <c r="AA183" s="7"/>
      <c r="AB183" s="7"/>
    </row>
    <row r="184" spans="1:28" ht="13.2">
      <c r="A184" s="167"/>
      <c r="B184" s="167"/>
      <c r="C184" s="163" t="s">
        <v>232</v>
      </c>
      <c r="D184" s="163" t="s">
        <v>233</v>
      </c>
      <c r="E184" s="163">
        <v>27</v>
      </c>
      <c r="F184" s="164">
        <v>0</v>
      </c>
      <c r="G184" s="165">
        <v>0</v>
      </c>
      <c r="H184" s="165">
        <v>0</v>
      </c>
      <c r="I184" s="165">
        <v>1297.91056</v>
      </c>
      <c r="J184" s="165">
        <v>0.86460999999999999</v>
      </c>
      <c r="K184" s="165">
        <v>1298.7751699999999</v>
      </c>
      <c r="L184" s="165">
        <v>5197.2478000000001</v>
      </c>
      <c r="M184" s="165">
        <v>115.36742</v>
      </c>
      <c r="N184" s="165">
        <v>5312.6152199999997</v>
      </c>
      <c r="O184" s="165">
        <v>6611.3903899999996</v>
      </c>
      <c r="P184" s="165">
        <v>14471.715470000001</v>
      </c>
      <c r="Q184" s="165">
        <v>0</v>
      </c>
      <c r="R184" s="166">
        <v>14471.715470000001</v>
      </c>
      <c r="S184" s="7"/>
      <c r="T184" s="7"/>
      <c r="U184" s="7"/>
      <c r="V184" s="7"/>
      <c r="W184" s="7"/>
      <c r="X184" s="7"/>
      <c r="Y184" s="7"/>
      <c r="Z184" s="7"/>
      <c r="AA184" s="7"/>
      <c r="AB184" s="7"/>
    </row>
    <row r="185" spans="1:28" ht="13.2">
      <c r="A185" s="167"/>
      <c r="B185" s="163" t="s">
        <v>14</v>
      </c>
      <c r="C185" s="163" t="s">
        <v>124</v>
      </c>
      <c r="D185" s="163" t="s">
        <v>234</v>
      </c>
      <c r="E185" s="163">
        <v>213</v>
      </c>
      <c r="F185" s="164">
        <v>0</v>
      </c>
      <c r="G185" s="165">
        <v>0</v>
      </c>
      <c r="H185" s="165">
        <v>0</v>
      </c>
      <c r="I185" s="165">
        <v>1402.22406</v>
      </c>
      <c r="J185" s="165">
        <v>0.11189</v>
      </c>
      <c r="K185" s="165">
        <v>1402.3359499999999</v>
      </c>
      <c r="L185" s="165">
        <v>2958.7355699999998</v>
      </c>
      <c r="M185" s="165">
        <v>0</v>
      </c>
      <c r="N185" s="165">
        <v>2958.7355699999998</v>
      </c>
      <c r="O185" s="165">
        <v>4361.0715199999995</v>
      </c>
      <c r="P185" s="165">
        <v>13334.4948</v>
      </c>
      <c r="Q185" s="165">
        <v>0</v>
      </c>
      <c r="R185" s="166">
        <v>13334.4948</v>
      </c>
      <c r="S185" s="7"/>
      <c r="T185" s="7"/>
      <c r="U185" s="7"/>
      <c r="V185" s="7"/>
      <c r="W185" s="7"/>
      <c r="X185" s="7"/>
      <c r="Y185" s="7"/>
      <c r="Z185" s="7"/>
      <c r="AA185" s="7"/>
      <c r="AB185" s="7"/>
    </row>
    <row r="186" spans="1:28" ht="13.2">
      <c r="A186" s="167"/>
      <c r="B186" s="167"/>
      <c r="C186" s="163" t="s">
        <v>126</v>
      </c>
      <c r="D186" s="163" t="s">
        <v>126</v>
      </c>
      <c r="E186" s="163">
        <v>71</v>
      </c>
      <c r="F186" s="164">
        <v>0</v>
      </c>
      <c r="G186" s="165">
        <v>0</v>
      </c>
      <c r="H186" s="165">
        <v>0</v>
      </c>
      <c r="I186" s="165">
        <v>3279.0455000000002</v>
      </c>
      <c r="J186" s="165">
        <v>109.16703</v>
      </c>
      <c r="K186" s="165">
        <v>3388.2125299999998</v>
      </c>
      <c r="L186" s="165">
        <v>12261.71284</v>
      </c>
      <c r="M186" s="165">
        <v>38.282609999999998</v>
      </c>
      <c r="N186" s="165">
        <v>12299.995449999999</v>
      </c>
      <c r="O186" s="165">
        <v>15688.207980000001</v>
      </c>
      <c r="P186" s="165">
        <v>18541.027149999998</v>
      </c>
      <c r="Q186" s="165">
        <v>0</v>
      </c>
      <c r="R186" s="166">
        <v>18541.027149999998</v>
      </c>
      <c r="S186" s="7"/>
      <c r="T186" s="7"/>
      <c r="U186" s="7"/>
      <c r="V186" s="7"/>
      <c r="W186" s="7"/>
      <c r="X186" s="7"/>
      <c r="Y186" s="7"/>
      <c r="Z186" s="7"/>
      <c r="AA186" s="7"/>
      <c r="AB186" s="7"/>
    </row>
    <row r="187" spans="1:28" ht="13.2">
      <c r="A187" s="167"/>
      <c r="B187" s="167"/>
      <c r="C187" s="163" t="s">
        <v>235</v>
      </c>
      <c r="D187" s="163" t="s">
        <v>235</v>
      </c>
      <c r="E187" s="163">
        <v>219</v>
      </c>
      <c r="F187" s="164">
        <v>0</v>
      </c>
      <c r="G187" s="165">
        <v>0</v>
      </c>
      <c r="H187" s="165">
        <v>0</v>
      </c>
      <c r="I187" s="165">
        <v>265.48776000000004</v>
      </c>
      <c r="J187" s="165">
        <v>0</v>
      </c>
      <c r="K187" s="165">
        <v>265.48776000000004</v>
      </c>
      <c r="L187" s="165">
        <v>529.83293000000003</v>
      </c>
      <c r="M187" s="165">
        <v>0</v>
      </c>
      <c r="N187" s="165">
        <v>529.83293000000003</v>
      </c>
      <c r="O187" s="165">
        <v>795.3206899999999</v>
      </c>
      <c r="P187" s="165">
        <v>22558.8164</v>
      </c>
      <c r="Q187" s="165">
        <v>0</v>
      </c>
      <c r="R187" s="166">
        <v>22558.8164</v>
      </c>
      <c r="S187" s="7"/>
      <c r="T187" s="7"/>
      <c r="U187" s="7"/>
      <c r="V187" s="7"/>
      <c r="W187" s="7"/>
      <c r="X187" s="7"/>
      <c r="Y187" s="7"/>
      <c r="Z187" s="7"/>
      <c r="AA187" s="7"/>
      <c r="AB187" s="7"/>
    </row>
    <row r="188" spans="1:28" ht="13.2">
      <c r="A188" s="167"/>
      <c r="B188" s="167"/>
      <c r="C188" s="163" t="s">
        <v>236</v>
      </c>
      <c r="D188" s="163" t="s">
        <v>237</v>
      </c>
      <c r="E188" s="163">
        <v>72</v>
      </c>
      <c r="F188" s="164">
        <v>0</v>
      </c>
      <c r="G188" s="165">
        <v>0</v>
      </c>
      <c r="H188" s="165">
        <v>0</v>
      </c>
      <c r="I188" s="165">
        <v>6384.3505300000006</v>
      </c>
      <c r="J188" s="165">
        <v>61.067660000000004</v>
      </c>
      <c r="K188" s="165">
        <v>6445.4181900000003</v>
      </c>
      <c r="L188" s="165">
        <v>21304.74008</v>
      </c>
      <c r="M188" s="165">
        <v>31.86731</v>
      </c>
      <c r="N188" s="165">
        <v>21336.607390000001</v>
      </c>
      <c r="O188" s="165">
        <v>27782.025579999998</v>
      </c>
      <c r="P188" s="165">
        <v>43230.105530000001</v>
      </c>
      <c r="Q188" s="165">
        <v>0</v>
      </c>
      <c r="R188" s="166">
        <v>43230.105530000001</v>
      </c>
      <c r="S188" s="7"/>
      <c r="T188" s="7"/>
      <c r="U188" s="7"/>
      <c r="V188" s="7"/>
      <c r="W188" s="7"/>
      <c r="X188" s="7"/>
      <c r="Y188" s="7"/>
      <c r="Z188" s="7"/>
      <c r="AA188" s="7"/>
      <c r="AB188" s="7"/>
    </row>
    <row r="189" spans="1:28" ht="13.2">
      <c r="A189" s="167"/>
      <c r="B189" s="167"/>
      <c r="C189" s="163" t="s">
        <v>127</v>
      </c>
      <c r="D189" s="163" t="s">
        <v>128</v>
      </c>
      <c r="E189" s="163">
        <v>78</v>
      </c>
      <c r="F189" s="164">
        <v>0</v>
      </c>
      <c r="G189" s="165">
        <v>0</v>
      </c>
      <c r="H189" s="165">
        <v>0</v>
      </c>
      <c r="I189" s="165">
        <v>2323.3343599999998</v>
      </c>
      <c r="J189" s="165">
        <v>62.491709999999998</v>
      </c>
      <c r="K189" s="165">
        <v>2385.8260699999996</v>
      </c>
      <c r="L189" s="165">
        <v>17853.750250000001</v>
      </c>
      <c r="M189" s="165">
        <v>14.094379999999999</v>
      </c>
      <c r="N189" s="165">
        <v>17867.84463</v>
      </c>
      <c r="O189" s="165">
        <v>20253.670699999999</v>
      </c>
      <c r="P189" s="165">
        <v>9279.0041400000009</v>
      </c>
      <c r="Q189" s="165">
        <v>0</v>
      </c>
      <c r="R189" s="166">
        <v>9279.0041400000009</v>
      </c>
      <c r="S189" s="7"/>
      <c r="T189" s="7"/>
      <c r="U189" s="7"/>
      <c r="V189" s="7"/>
      <c r="W189" s="7"/>
      <c r="X189" s="7"/>
      <c r="Y189" s="7"/>
      <c r="Z189" s="7"/>
      <c r="AA189" s="7"/>
      <c r="AB189" s="7"/>
    </row>
    <row r="190" spans="1:28" ht="13.2">
      <c r="A190" s="167"/>
      <c r="B190" s="167"/>
      <c r="C190" s="167"/>
      <c r="D190" s="163" t="s">
        <v>238</v>
      </c>
      <c r="E190" s="163">
        <v>77</v>
      </c>
      <c r="F190" s="164">
        <v>0</v>
      </c>
      <c r="G190" s="165">
        <v>0</v>
      </c>
      <c r="H190" s="165">
        <v>0</v>
      </c>
      <c r="I190" s="165">
        <v>2151.42661</v>
      </c>
      <c r="J190" s="165">
        <v>277.77403999999996</v>
      </c>
      <c r="K190" s="165">
        <v>2429.2006499999998</v>
      </c>
      <c r="L190" s="165">
        <v>14689.45141</v>
      </c>
      <c r="M190" s="165">
        <v>35.750150000000005</v>
      </c>
      <c r="N190" s="165">
        <v>14725.201560000001</v>
      </c>
      <c r="O190" s="165">
        <v>17154.40221</v>
      </c>
      <c r="P190" s="165">
        <v>10973.562529999999</v>
      </c>
      <c r="Q190" s="165">
        <v>0</v>
      </c>
      <c r="R190" s="166">
        <v>10973.562529999999</v>
      </c>
      <c r="S190" s="7"/>
      <c r="T190" s="7"/>
      <c r="U190" s="7"/>
      <c r="V190" s="7"/>
      <c r="W190" s="7"/>
      <c r="X190" s="7"/>
      <c r="Y190" s="7"/>
      <c r="Z190" s="7"/>
      <c r="AA190" s="7"/>
      <c r="AB190" s="7"/>
    </row>
    <row r="191" spans="1:28" ht="13.2">
      <c r="A191" s="167"/>
      <c r="B191" s="167"/>
      <c r="C191" s="167"/>
      <c r="D191" s="163" t="s">
        <v>127</v>
      </c>
      <c r="E191" s="163">
        <v>74</v>
      </c>
      <c r="F191" s="164">
        <v>0</v>
      </c>
      <c r="G191" s="165">
        <v>0</v>
      </c>
      <c r="H191" s="165">
        <v>0</v>
      </c>
      <c r="I191" s="165">
        <v>11223.837089999999</v>
      </c>
      <c r="J191" s="165">
        <v>1815.54898</v>
      </c>
      <c r="K191" s="165">
        <v>13039.38607</v>
      </c>
      <c r="L191" s="165">
        <v>130025.17284</v>
      </c>
      <c r="M191" s="165">
        <v>1778.99827</v>
      </c>
      <c r="N191" s="165">
        <v>131804.17111</v>
      </c>
      <c r="O191" s="165">
        <v>144843.55718</v>
      </c>
      <c r="P191" s="165">
        <v>15997.877369999998</v>
      </c>
      <c r="Q191" s="165">
        <v>26.47186</v>
      </c>
      <c r="R191" s="166">
        <v>16024.34923</v>
      </c>
      <c r="S191" s="7"/>
      <c r="T191" s="7"/>
      <c r="U191" s="7"/>
      <c r="V191" s="7"/>
      <c r="W191" s="7"/>
      <c r="X191" s="7"/>
      <c r="Y191" s="7"/>
      <c r="Z191" s="7"/>
      <c r="AA191" s="7"/>
      <c r="AB191" s="7"/>
    </row>
    <row r="192" spans="1:28" ht="13.2">
      <c r="A192" s="167"/>
      <c r="B192" s="167"/>
      <c r="C192" s="163" t="s">
        <v>129</v>
      </c>
      <c r="D192" s="163" t="s">
        <v>129</v>
      </c>
      <c r="E192" s="163">
        <v>82</v>
      </c>
      <c r="F192" s="164">
        <v>0</v>
      </c>
      <c r="G192" s="165">
        <v>0</v>
      </c>
      <c r="H192" s="165">
        <v>0</v>
      </c>
      <c r="I192" s="165">
        <v>7791.2929100000001</v>
      </c>
      <c r="J192" s="165">
        <v>4.2286700000000002</v>
      </c>
      <c r="K192" s="165">
        <v>7795.5215799999996</v>
      </c>
      <c r="L192" s="165">
        <v>7186.9186799999998</v>
      </c>
      <c r="M192" s="165">
        <v>68.797560000000004</v>
      </c>
      <c r="N192" s="165">
        <v>7255.7162400000007</v>
      </c>
      <c r="O192" s="165">
        <v>15051.23782</v>
      </c>
      <c r="P192" s="165">
        <v>28219.408059999998</v>
      </c>
      <c r="Q192" s="165">
        <v>0</v>
      </c>
      <c r="R192" s="166">
        <v>28219.408059999998</v>
      </c>
      <c r="S192" s="7"/>
      <c r="T192" s="7"/>
      <c r="U192" s="7"/>
      <c r="V192" s="7"/>
      <c r="W192" s="7"/>
      <c r="X192" s="7"/>
      <c r="Y192" s="7"/>
      <c r="Z192" s="7"/>
      <c r="AA192" s="7"/>
      <c r="AB192" s="7"/>
    </row>
    <row r="193" spans="1:28" ht="13.2">
      <c r="A193" s="167"/>
      <c r="B193" s="167"/>
      <c r="C193" s="163" t="s">
        <v>239</v>
      </c>
      <c r="D193" s="163" t="s">
        <v>239</v>
      </c>
      <c r="E193" s="163">
        <v>208</v>
      </c>
      <c r="F193" s="164">
        <v>0</v>
      </c>
      <c r="G193" s="165">
        <v>0</v>
      </c>
      <c r="H193" s="165">
        <v>0</v>
      </c>
      <c r="I193" s="165">
        <v>534.36343999999997</v>
      </c>
      <c r="J193" s="165">
        <v>0.12991999999999998</v>
      </c>
      <c r="K193" s="165">
        <v>534.49335999999994</v>
      </c>
      <c r="L193" s="165">
        <v>2870.80215</v>
      </c>
      <c r="M193" s="165">
        <v>29.104230000000001</v>
      </c>
      <c r="N193" s="165">
        <v>2899.9063799999999</v>
      </c>
      <c r="O193" s="165">
        <v>3434.3997400000003</v>
      </c>
      <c r="P193" s="165">
        <v>9890.2443199999998</v>
      </c>
      <c r="Q193" s="165">
        <v>0</v>
      </c>
      <c r="R193" s="166">
        <v>9890.2443199999998</v>
      </c>
      <c r="S193" s="7"/>
      <c r="T193" s="7"/>
      <c r="U193" s="7"/>
      <c r="V193" s="7"/>
      <c r="W193" s="7"/>
      <c r="X193" s="7"/>
      <c r="Y193" s="7"/>
      <c r="Z193" s="7"/>
      <c r="AA193" s="7"/>
      <c r="AB193" s="7"/>
    </row>
    <row r="194" spans="1:28" ht="13.2">
      <c r="A194" s="167"/>
      <c r="B194" s="167"/>
      <c r="C194" s="163" t="s">
        <v>240</v>
      </c>
      <c r="D194" s="163" t="s">
        <v>241</v>
      </c>
      <c r="E194" s="163">
        <v>207</v>
      </c>
      <c r="F194" s="164">
        <v>0</v>
      </c>
      <c r="G194" s="165">
        <v>0</v>
      </c>
      <c r="H194" s="165">
        <v>0</v>
      </c>
      <c r="I194" s="165">
        <v>1350.5344399999999</v>
      </c>
      <c r="J194" s="165">
        <v>2.66425</v>
      </c>
      <c r="K194" s="165">
        <v>1353.1986899999999</v>
      </c>
      <c r="L194" s="165">
        <v>1550.0455099999999</v>
      </c>
      <c r="M194" s="165">
        <v>0</v>
      </c>
      <c r="N194" s="165">
        <v>1550.0455099999999</v>
      </c>
      <c r="O194" s="165">
        <v>2903.2442000000001</v>
      </c>
      <c r="P194" s="165">
        <v>34858.901159999994</v>
      </c>
      <c r="Q194" s="165">
        <v>0</v>
      </c>
      <c r="R194" s="166">
        <v>34858.901159999994</v>
      </c>
      <c r="S194" s="7"/>
      <c r="T194" s="7"/>
      <c r="U194" s="7"/>
      <c r="V194" s="7"/>
      <c r="W194" s="7"/>
      <c r="X194" s="7"/>
      <c r="Y194" s="7"/>
      <c r="Z194" s="7"/>
      <c r="AA194" s="7"/>
      <c r="AB194" s="7"/>
    </row>
    <row r="195" spans="1:28" ht="13.2">
      <c r="A195" s="167"/>
      <c r="B195" s="167"/>
      <c r="C195" s="167"/>
      <c r="D195" s="163" t="s">
        <v>242</v>
      </c>
      <c r="E195" s="163">
        <v>221</v>
      </c>
      <c r="F195" s="164">
        <v>0</v>
      </c>
      <c r="G195" s="165">
        <v>0</v>
      </c>
      <c r="H195" s="165">
        <v>0</v>
      </c>
      <c r="I195" s="165">
        <v>839.33726999999999</v>
      </c>
      <c r="J195" s="165">
        <v>5.6299999999999996E-3</v>
      </c>
      <c r="K195" s="165">
        <v>839.34289999999999</v>
      </c>
      <c r="L195" s="165">
        <v>690.12018999999998</v>
      </c>
      <c r="M195" s="165">
        <v>0</v>
      </c>
      <c r="N195" s="165">
        <v>690.12018999999998</v>
      </c>
      <c r="O195" s="165">
        <v>1529.4630900000002</v>
      </c>
      <c r="P195" s="165">
        <v>15627.5501</v>
      </c>
      <c r="Q195" s="165">
        <v>0</v>
      </c>
      <c r="R195" s="166">
        <v>15627.5501</v>
      </c>
      <c r="S195" s="7"/>
      <c r="T195" s="7"/>
      <c r="U195" s="7"/>
      <c r="V195" s="7"/>
      <c r="W195" s="7"/>
      <c r="X195" s="7"/>
      <c r="Y195" s="7"/>
      <c r="Z195" s="7"/>
      <c r="AA195" s="7"/>
      <c r="AB195" s="7"/>
    </row>
    <row r="196" spans="1:28" ht="13.2">
      <c r="A196" s="167"/>
      <c r="B196" s="163" t="s">
        <v>15</v>
      </c>
      <c r="C196" s="163" t="s">
        <v>130</v>
      </c>
      <c r="D196" s="163" t="s">
        <v>130</v>
      </c>
      <c r="E196" s="163">
        <v>80</v>
      </c>
      <c r="F196" s="164">
        <v>0</v>
      </c>
      <c r="G196" s="165">
        <v>0</v>
      </c>
      <c r="H196" s="165">
        <v>0</v>
      </c>
      <c r="I196" s="165">
        <v>2040.2687900000001</v>
      </c>
      <c r="J196" s="165">
        <v>10.350290000000001</v>
      </c>
      <c r="K196" s="165">
        <v>2050.6190799999999</v>
      </c>
      <c r="L196" s="165">
        <v>14870.883330000001</v>
      </c>
      <c r="M196" s="165">
        <v>17.899270000000001</v>
      </c>
      <c r="N196" s="165">
        <v>14888.7826</v>
      </c>
      <c r="O196" s="165">
        <v>16939.401679999999</v>
      </c>
      <c r="P196" s="165">
        <v>23207.439569999999</v>
      </c>
      <c r="Q196" s="165">
        <v>0</v>
      </c>
      <c r="R196" s="166">
        <v>23207.439569999999</v>
      </c>
      <c r="S196" s="7"/>
      <c r="T196" s="7"/>
      <c r="U196" s="7"/>
      <c r="V196" s="7"/>
      <c r="W196" s="7"/>
      <c r="X196" s="7"/>
      <c r="Y196" s="7"/>
      <c r="Z196" s="7"/>
      <c r="AA196" s="7"/>
      <c r="AB196" s="7"/>
    </row>
    <row r="197" spans="1:28" ht="13.2">
      <c r="A197" s="167"/>
      <c r="B197" s="167"/>
      <c r="C197" s="163" t="s">
        <v>15</v>
      </c>
      <c r="D197" s="163" t="s">
        <v>243</v>
      </c>
      <c r="E197" s="163">
        <v>160</v>
      </c>
      <c r="F197" s="164">
        <v>0</v>
      </c>
      <c r="G197" s="165">
        <v>0</v>
      </c>
      <c r="H197" s="165">
        <v>0</v>
      </c>
      <c r="I197" s="165">
        <v>598.78127000000006</v>
      </c>
      <c r="J197" s="165">
        <v>3.7109999999999997E-2</v>
      </c>
      <c r="K197" s="165">
        <v>598.81838000000005</v>
      </c>
      <c r="L197" s="165">
        <v>1555.7629399999998</v>
      </c>
      <c r="M197" s="165">
        <v>0</v>
      </c>
      <c r="N197" s="165">
        <v>1555.7629399999998</v>
      </c>
      <c r="O197" s="165">
        <v>2154.5813199999998</v>
      </c>
      <c r="P197" s="165">
        <v>15851.989320000001</v>
      </c>
      <c r="Q197" s="165">
        <v>0</v>
      </c>
      <c r="R197" s="166">
        <v>15851.989320000001</v>
      </c>
      <c r="S197" s="7"/>
      <c r="T197" s="7"/>
      <c r="U197" s="7"/>
      <c r="V197" s="7"/>
      <c r="W197" s="7"/>
      <c r="X197" s="7"/>
      <c r="Y197" s="7"/>
      <c r="Z197" s="7"/>
      <c r="AA197" s="7"/>
      <c r="AB197" s="7"/>
    </row>
    <row r="198" spans="1:28" ht="13.2">
      <c r="A198" s="167"/>
      <c r="B198" s="167"/>
      <c r="C198" s="167"/>
      <c r="D198" s="163" t="s">
        <v>244</v>
      </c>
      <c r="E198" s="163">
        <v>223</v>
      </c>
      <c r="F198" s="164">
        <v>0</v>
      </c>
      <c r="G198" s="165">
        <v>0</v>
      </c>
      <c r="H198" s="165">
        <v>0</v>
      </c>
      <c r="I198" s="165">
        <v>461.19632999999999</v>
      </c>
      <c r="J198" s="165">
        <v>3.6999999999999999E-4</v>
      </c>
      <c r="K198" s="165">
        <v>461.19670000000002</v>
      </c>
      <c r="L198" s="165">
        <v>365.88117999999997</v>
      </c>
      <c r="M198" s="165">
        <v>0</v>
      </c>
      <c r="N198" s="165">
        <v>365.88117999999997</v>
      </c>
      <c r="O198" s="165">
        <v>827.07788000000005</v>
      </c>
      <c r="P198" s="165">
        <v>9362.12817</v>
      </c>
      <c r="Q198" s="165">
        <v>0</v>
      </c>
      <c r="R198" s="166">
        <v>9362.12817</v>
      </c>
      <c r="S198" s="7"/>
      <c r="T198" s="7"/>
      <c r="U198" s="7"/>
      <c r="V198" s="7"/>
      <c r="W198" s="7"/>
      <c r="X198" s="7"/>
      <c r="Y198" s="7"/>
      <c r="Z198" s="7"/>
      <c r="AA198" s="7"/>
      <c r="AB198" s="7"/>
    </row>
    <row r="199" spans="1:28" ht="13.2">
      <c r="A199" s="167"/>
      <c r="B199" s="163" t="s">
        <v>16</v>
      </c>
      <c r="C199" s="163" t="s">
        <v>133</v>
      </c>
      <c r="D199" s="163" t="s">
        <v>245</v>
      </c>
      <c r="E199" s="163">
        <v>62</v>
      </c>
      <c r="F199" s="164">
        <v>0</v>
      </c>
      <c r="G199" s="165">
        <v>0</v>
      </c>
      <c r="H199" s="165">
        <v>0</v>
      </c>
      <c r="I199" s="165">
        <v>1480.2847400000001</v>
      </c>
      <c r="J199" s="165">
        <v>34.283230000000003</v>
      </c>
      <c r="K199" s="165">
        <v>1514.5679700000001</v>
      </c>
      <c r="L199" s="165">
        <v>3874.3875099999996</v>
      </c>
      <c r="M199" s="165">
        <v>0</v>
      </c>
      <c r="N199" s="165">
        <v>3874.3875099999996</v>
      </c>
      <c r="O199" s="165">
        <v>5388.9554800000005</v>
      </c>
      <c r="P199" s="165">
        <v>20802.654350000001</v>
      </c>
      <c r="Q199" s="165">
        <v>0</v>
      </c>
      <c r="R199" s="166">
        <v>20802.654350000001</v>
      </c>
      <c r="S199" s="7"/>
      <c r="T199" s="7"/>
      <c r="U199" s="7"/>
      <c r="V199" s="7"/>
      <c r="W199" s="7"/>
      <c r="X199" s="7"/>
      <c r="Y199" s="7"/>
      <c r="Z199" s="7"/>
      <c r="AA199" s="7"/>
      <c r="AB199" s="7"/>
    </row>
    <row r="200" spans="1:28" ht="13.2">
      <c r="A200" s="167"/>
      <c r="B200" s="167"/>
      <c r="C200" s="163" t="s">
        <v>136</v>
      </c>
      <c r="D200" s="163" t="s">
        <v>137</v>
      </c>
      <c r="E200" s="163">
        <v>35</v>
      </c>
      <c r="F200" s="164">
        <v>0</v>
      </c>
      <c r="G200" s="165">
        <v>0</v>
      </c>
      <c r="H200" s="165">
        <v>0</v>
      </c>
      <c r="I200" s="165">
        <v>1091.0208500000001</v>
      </c>
      <c r="J200" s="165">
        <v>18.652369999999998</v>
      </c>
      <c r="K200" s="165">
        <v>1109.6732199999999</v>
      </c>
      <c r="L200" s="165">
        <v>8480.3019600000007</v>
      </c>
      <c r="M200" s="165">
        <v>0</v>
      </c>
      <c r="N200" s="165">
        <v>8480.3019600000007</v>
      </c>
      <c r="O200" s="165">
        <v>9589.9751799999995</v>
      </c>
      <c r="P200" s="165">
        <v>24170.611290000001</v>
      </c>
      <c r="Q200" s="165">
        <v>0</v>
      </c>
      <c r="R200" s="166">
        <v>24170.611290000001</v>
      </c>
      <c r="S200" s="7"/>
      <c r="T200" s="7"/>
      <c r="U200" s="7"/>
      <c r="V200" s="7"/>
      <c r="W200" s="7"/>
      <c r="X200" s="7"/>
      <c r="Y200" s="7"/>
      <c r="Z200" s="7"/>
      <c r="AA200" s="7"/>
      <c r="AB200" s="7"/>
    </row>
    <row r="201" spans="1:28" ht="13.2">
      <c r="A201" s="167"/>
      <c r="B201" s="167"/>
      <c r="C201" s="163" t="s">
        <v>16</v>
      </c>
      <c r="D201" s="163" t="s">
        <v>138</v>
      </c>
      <c r="E201" s="163">
        <v>8</v>
      </c>
      <c r="F201" s="164">
        <v>0</v>
      </c>
      <c r="G201" s="165">
        <v>0</v>
      </c>
      <c r="H201" s="165">
        <v>0</v>
      </c>
      <c r="I201" s="165">
        <v>2910.94175</v>
      </c>
      <c r="J201" s="165">
        <v>104.56761</v>
      </c>
      <c r="K201" s="165">
        <v>3015.50936</v>
      </c>
      <c r="L201" s="165">
        <v>13472.82315</v>
      </c>
      <c r="M201" s="165">
        <v>11.12261</v>
      </c>
      <c r="N201" s="165">
        <v>13483.945760000001</v>
      </c>
      <c r="O201" s="165">
        <v>16499.455119999999</v>
      </c>
      <c r="P201" s="165">
        <v>25304.123440000003</v>
      </c>
      <c r="Q201" s="165">
        <v>0</v>
      </c>
      <c r="R201" s="166">
        <v>25304.123440000003</v>
      </c>
      <c r="S201" s="7"/>
      <c r="T201" s="7"/>
      <c r="U201" s="7"/>
      <c r="V201" s="7"/>
      <c r="W201" s="7"/>
      <c r="X201" s="7"/>
      <c r="Y201" s="7"/>
      <c r="Z201" s="7"/>
      <c r="AA201" s="7"/>
      <c r="AB201" s="7"/>
    </row>
    <row r="202" spans="1:28" ht="13.2">
      <c r="A202" s="167"/>
      <c r="B202" s="167"/>
      <c r="C202" s="167"/>
      <c r="D202" s="167"/>
      <c r="E202" s="168">
        <v>10</v>
      </c>
      <c r="F202" s="169">
        <v>0</v>
      </c>
      <c r="G202" s="121">
        <v>0</v>
      </c>
      <c r="H202" s="121">
        <v>0</v>
      </c>
      <c r="I202" s="121">
        <v>1796.4490700000001</v>
      </c>
      <c r="J202" s="121">
        <v>130.07249000000002</v>
      </c>
      <c r="K202" s="121">
        <v>1926.5215600000001</v>
      </c>
      <c r="L202" s="121">
        <v>7397.9400599999999</v>
      </c>
      <c r="M202" s="121">
        <v>29.889779999999998</v>
      </c>
      <c r="N202" s="121">
        <v>7427.8298399999994</v>
      </c>
      <c r="O202" s="121">
        <v>9354.3513999999996</v>
      </c>
      <c r="P202" s="121">
        <v>17724.585070000001</v>
      </c>
      <c r="Q202" s="121">
        <v>0</v>
      </c>
      <c r="R202" s="170">
        <v>17724.585070000001</v>
      </c>
      <c r="S202" s="7"/>
      <c r="T202" s="7"/>
      <c r="U202" s="7"/>
      <c r="V202" s="7"/>
      <c r="W202" s="7"/>
      <c r="X202" s="7"/>
      <c r="Y202" s="7"/>
      <c r="Z202" s="7"/>
      <c r="AA202" s="7"/>
      <c r="AB202" s="7"/>
    </row>
    <row r="203" spans="1:28" ht="13.2">
      <c r="A203" s="167"/>
      <c r="B203" s="167"/>
      <c r="C203" s="167"/>
      <c r="D203" s="167"/>
      <c r="E203" s="168">
        <v>63</v>
      </c>
      <c r="F203" s="169">
        <v>0</v>
      </c>
      <c r="G203" s="121">
        <v>0</v>
      </c>
      <c r="H203" s="121">
        <v>0</v>
      </c>
      <c r="I203" s="121">
        <v>2445.54025</v>
      </c>
      <c r="J203" s="121">
        <v>1.2614100000000001</v>
      </c>
      <c r="K203" s="121">
        <v>2446.8016600000001</v>
      </c>
      <c r="L203" s="121">
        <v>3388.47453</v>
      </c>
      <c r="M203" s="121">
        <v>2.6000000000000003E-4</v>
      </c>
      <c r="N203" s="121">
        <v>3388.4747900000002</v>
      </c>
      <c r="O203" s="121">
        <v>5835.2764500000003</v>
      </c>
      <c r="P203" s="121">
        <v>24190.18835</v>
      </c>
      <c r="Q203" s="121">
        <v>0</v>
      </c>
      <c r="R203" s="170">
        <v>24190.18835</v>
      </c>
      <c r="S203" s="7"/>
      <c r="T203" s="7"/>
      <c r="U203" s="7"/>
      <c r="V203" s="7"/>
      <c r="W203" s="7"/>
      <c r="X203" s="7"/>
      <c r="Y203" s="7"/>
      <c r="Z203" s="7"/>
      <c r="AA203" s="7"/>
      <c r="AB203" s="7"/>
    </row>
    <row r="204" spans="1:28" ht="13.2">
      <c r="A204" s="167"/>
      <c r="B204" s="167"/>
      <c r="C204" s="167"/>
      <c r="D204" s="163" t="s">
        <v>139</v>
      </c>
      <c r="E204" s="163">
        <v>39</v>
      </c>
      <c r="F204" s="164">
        <v>0</v>
      </c>
      <c r="G204" s="165">
        <v>0</v>
      </c>
      <c r="H204" s="165">
        <v>0</v>
      </c>
      <c r="I204" s="165">
        <v>968.76976000000002</v>
      </c>
      <c r="J204" s="165">
        <v>1.36459</v>
      </c>
      <c r="K204" s="165">
        <v>970.13434999999993</v>
      </c>
      <c r="L204" s="165">
        <v>3137.4967499999998</v>
      </c>
      <c r="M204" s="165">
        <v>2.5260000000000001E-2</v>
      </c>
      <c r="N204" s="165">
        <v>3137.5220099999997</v>
      </c>
      <c r="O204" s="165">
        <v>4107.6563599999999</v>
      </c>
      <c r="P204" s="165">
        <v>14571.93872</v>
      </c>
      <c r="Q204" s="165">
        <v>0</v>
      </c>
      <c r="R204" s="166">
        <v>14571.93872</v>
      </c>
      <c r="S204" s="7"/>
      <c r="T204" s="7"/>
      <c r="U204" s="7"/>
      <c r="V204" s="7"/>
      <c r="W204" s="7"/>
      <c r="X204" s="7"/>
      <c r="Y204" s="7"/>
      <c r="Z204" s="7"/>
      <c r="AA204" s="7"/>
      <c r="AB204" s="7"/>
    </row>
    <row r="205" spans="1:28" ht="13.2">
      <c r="A205" s="167"/>
      <c r="B205" s="167"/>
      <c r="C205" s="167"/>
      <c r="D205" s="163" t="s">
        <v>143</v>
      </c>
      <c r="E205" s="163">
        <v>151</v>
      </c>
      <c r="F205" s="164">
        <v>0</v>
      </c>
      <c r="G205" s="165">
        <v>0</v>
      </c>
      <c r="H205" s="165">
        <v>0</v>
      </c>
      <c r="I205" s="165">
        <v>4691.3395899999996</v>
      </c>
      <c r="J205" s="165">
        <v>107.3433</v>
      </c>
      <c r="K205" s="165">
        <v>4798.68289</v>
      </c>
      <c r="L205" s="165">
        <v>45241.755880000004</v>
      </c>
      <c r="M205" s="165">
        <v>397.71343999999999</v>
      </c>
      <c r="N205" s="165">
        <v>45639.469320000004</v>
      </c>
      <c r="O205" s="165">
        <v>50438.15221</v>
      </c>
      <c r="P205" s="165">
        <v>14497.375789999998</v>
      </c>
      <c r="Q205" s="165">
        <v>0</v>
      </c>
      <c r="R205" s="166">
        <v>14497.375789999998</v>
      </c>
      <c r="S205" s="7"/>
      <c r="T205" s="7"/>
      <c r="U205" s="7"/>
      <c r="V205" s="7"/>
      <c r="W205" s="7"/>
      <c r="X205" s="7"/>
      <c r="Y205" s="7"/>
      <c r="Z205" s="7"/>
      <c r="AA205" s="7"/>
      <c r="AB205" s="7"/>
    </row>
    <row r="206" spans="1:28" ht="13.2">
      <c r="A206" s="167"/>
      <c r="B206" s="167"/>
      <c r="C206" s="167"/>
      <c r="D206" s="163" t="s">
        <v>144</v>
      </c>
      <c r="E206" s="163">
        <v>28</v>
      </c>
      <c r="F206" s="164">
        <v>0</v>
      </c>
      <c r="G206" s="165">
        <v>0</v>
      </c>
      <c r="H206" s="165">
        <v>0</v>
      </c>
      <c r="I206" s="165">
        <v>1684.2752700000001</v>
      </c>
      <c r="J206" s="165">
        <v>0.32312999999999997</v>
      </c>
      <c r="K206" s="165">
        <v>1684.5983999999999</v>
      </c>
      <c r="L206" s="165">
        <v>9725.6347899999982</v>
      </c>
      <c r="M206" s="165">
        <v>5.6960000000000004E-2</v>
      </c>
      <c r="N206" s="165">
        <v>9725.69175</v>
      </c>
      <c r="O206" s="165">
        <v>11410.290150000001</v>
      </c>
      <c r="P206" s="165">
        <v>18047.93591</v>
      </c>
      <c r="Q206" s="165">
        <v>0</v>
      </c>
      <c r="R206" s="166">
        <v>18047.93591</v>
      </c>
      <c r="S206" s="7"/>
      <c r="T206" s="7"/>
      <c r="U206" s="7"/>
      <c r="V206" s="7"/>
      <c r="W206" s="7"/>
      <c r="X206" s="7"/>
      <c r="Y206" s="7"/>
      <c r="Z206" s="7"/>
      <c r="AA206" s="7"/>
      <c r="AB206" s="7"/>
    </row>
    <row r="207" spans="1:28" ht="13.2">
      <c r="A207" s="167"/>
      <c r="B207" s="167"/>
      <c r="C207" s="167"/>
      <c r="D207" s="163" t="s">
        <v>145</v>
      </c>
      <c r="E207" s="163">
        <v>42</v>
      </c>
      <c r="F207" s="164">
        <v>0</v>
      </c>
      <c r="G207" s="165">
        <v>0</v>
      </c>
      <c r="H207" s="165">
        <v>0</v>
      </c>
      <c r="I207" s="165">
        <v>1707.0229399999998</v>
      </c>
      <c r="J207" s="165">
        <v>46.236239999999995</v>
      </c>
      <c r="K207" s="165">
        <v>1753.25918</v>
      </c>
      <c r="L207" s="165">
        <v>10644.810210000001</v>
      </c>
      <c r="M207" s="165">
        <v>1.8799999999999999E-3</v>
      </c>
      <c r="N207" s="165">
        <v>10644.812089999999</v>
      </c>
      <c r="O207" s="165">
        <v>12398.07127</v>
      </c>
      <c r="P207" s="165">
        <v>15210.068449999999</v>
      </c>
      <c r="Q207" s="165">
        <v>0</v>
      </c>
      <c r="R207" s="166">
        <v>15210.068449999999</v>
      </c>
      <c r="S207" s="7"/>
      <c r="T207" s="7"/>
      <c r="U207" s="7"/>
      <c r="V207" s="7"/>
      <c r="W207" s="7"/>
      <c r="X207" s="7"/>
      <c r="Y207" s="7"/>
      <c r="Z207" s="7"/>
      <c r="AA207" s="7"/>
      <c r="AB207" s="7"/>
    </row>
    <row r="208" spans="1:28" ht="13.2">
      <c r="A208" s="167"/>
      <c r="B208" s="167"/>
      <c r="C208" s="167"/>
      <c r="D208" s="163" t="s">
        <v>149</v>
      </c>
      <c r="E208" s="163">
        <v>206</v>
      </c>
      <c r="F208" s="164">
        <v>0</v>
      </c>
      <c r="G208" s="165">
        <v>0</v>
      </c>
      <c r="H208" s="165">
        <v>0</v>
      </c>
      <c r="I208" s="165">
        <v>11130.239730000001</v>
      </c>
      <c r="J208" s="165">
        <v>114.16244</v>
      </c>
      <c r="K208" s="165">
        <v>11244.402169999999</v>
      </c>
      <c r="L208" s="165">
        <v>442120.22025000001</v>
      </c>
      <c r="M208" s="165">
        <v>102.99292</v>
      </c>
      <c r="N208" s="165">
        <v>442223.21317</v>
      </c>
      <c r="O208" s="165">
        <v>453467.61533999996</v>
      </c>
      <c r="P208" s="165">
        <v>0</v>
      </c>
      <c r="Q208" s="165">
        <v>0</v>
      </c>
      <c r="R208" s="166">
        <v>0</v>
      </c>
      <c r="S208" s="7"/>
      <c r="T208" s="7"/>
      <c r="U208" s="7"/>
      <c r="V208" s="7"/>
      <c r="W208" s="7"/>
      <c r="X208" s="7"/>
      <c r="Y208" s="7"/>
      <c r="Z208" s="7"/>
      <c r="AA208" s="7"/>
      <c r="AB208" s="7"/>
    </row>
    <row r="209" spans="1:28" ht="13.2">
      <c r="A209" s="167"/>
      <c r="B209" s="167"/>
      <c r="C209" s="167"/>
      <c r="D209" s="163" t="s">
        <v>150</v>
      </c>
      <c r="E209" s="163">
        <v>29</v>
      </c>
      <c r="F209" s="164">
        <v>0</v>
      </c>
      <c r="G209" s="165">
        <v>0</v>
      </c>
      <c r="H209" s="165">
        <v>0</v>
      </c>
      <c r="I209" s="165">
        <v>2116.9513900000002</v>
      </c>
      <c r="J209" s="165">
        <v>14.053049999999999</v>
      </c>
      <c r="K209" s="165">
        <v>2131.0044400000002</v>
      </c>
      <c r="L209" s="165">
        <v>17786.592789999999</v>
      </c>
      <c r="M209" s="165">
        <v>36.782170000000001</v>
      </c>
      <c r="N209" s="165">
        <v>17823.374960000001</v>
      </c>
      <c r="O209" s="165">
        <v>19954.379399999998</v>
      </c>
      <c r="P209" s="165">
        <v>19766.908749999999</v>
      </c>
      <c r="Q209" s="165">
        <v>0</v>
      </c>
      <c r="R209" s="166">
        <v>19766.908749999999</v>
      </c>
      <c r="S209" s="7"/>
      <c r="T209" s="7"/>
      <c r="U209" s="7"/>
      <c r="V209" s="7"/>
      <c r="W209" s="7"/>
      <c r="X209" s="7"/>
      <c r="Y209" s="7"/>
      <c r="Z209" s="7"/>
      <c r="AA209" s="7"/>
      <c r="AB209" s="7"/>
    </row>
    <row r="210" spans="1:28" ht="13.2">
      <c r="A210" s="167"/>
      <c r="B210" s="167"/>
      <c r="C210" s="167"/>
      <c r="D210" s="167"/>
      <c r="E210" s="168">
        <v>38</v>
      </c>
      <c r="F210" s="169">
        <v>0</v>
      </c>
      <c r="G210" s="121">
        <v>0</v>
      </c>
      <c r="H210" s="121">
        <v>0</v>
      </c>
      <c r="I210" s="121">
        <v>2679.8602299999998</v>
      </c>
      <c r="J210" s="121">
        <v>10.60759</v>
      </c>
      <c r="K210" s="121">
        <v>2690.4678199999998</v>
      </c>
      <c r="L210" s="121">
        <v>26497.431710000001</v>
      </c>
      <c r="M210" s="121">
        <v>57.807910000000007</v>
      </c>
      <c r="N210" s="121">
        <v>26555.23962</v>
      </c>
      <c r="O210" s="121">
        <v>29245.707440000002</v>
      </c>
      <c r="P210" s="121">
        <v>22698.259670000003</v>
      </c>
      <c r="Q210" s="121">
        <v>0</v>
      </c>
      <c r="R210" s="170">
        <v>22698.259670000003</v>
      </c>
      <c r="S210" s="7"/>
      <c r="T210" s="7"/>
      <c r="U210" s="7"/>
      <c r="V210" s="7"/>
      <c r="W210" s="7"/>
      <c r="X210" s="7"/>
      <c r="Y210" s="7"/>
      <c r="Z210" s="7"/>
      <c r="AA210" s="7"/>
      <c r="AB210" s="7"/>
    </row>
    <row r="211" spans="1:28" ht="13.2">
      <c r="A211" s="167"/>
      <c r="B211" s="167"/>
      <c r="C211" s="167"/>
      <c r="D211" s="167"/>
      <c r="E211" s="168">
        <v>64</v>
      </c>
      <c r="F211" s="169">
        <v>0</v>
      </c>
      <c r="G211" s="121">
        <v>0</v>
      </c>
      <c r="H211" s="121">
        <v>0</v>
      </c>
      <c r="I211" s="121">
        <v>1475.3103500000002</v>
      </c>
      <c r="J211" s="121">
        <v>1.0484500000000001</v>
      </c>
      <c r="K211" s="121">
        <v>1476.3588</v>
      </c>
      <c r="L211" s="121">
        <v>11466.79824</v>
      </c>
      <c r="M211" s="121">
        <v>4.6299999999999996E-3</v>
      </c>
      <c r="N211" s="121">
        <v>11466.80287</v>
      </c>
      <c r="O211" s="121">
        <v>12943.16167</v>
      </c>
      <c r="P211" s="121">
        <v>14644.58475</v>
      </c>
      <c r="Q211" s="121">
        <v>0</v>
      </c>
      <c r="R211" s="170">
        <v>14644.58475</v>
      </c>
      <c r="S211" s="7"/>
      <c r="T211" s="7"/>
      <c r="U211" s="7"/>
      <c r="V211" s="7"/>
      <c r="W211" s="7"/>
      <c r="X211" s="7"/>
      <c r="Y211" s="7"/>
      <c r="Z211" s="7"/>
      <c r="AA211" s="7"/>
      <c r="AB211" s="7"/>
    </row>
    <row r="212" spans="1:28" ht="13.2">
      <c r="A212" s="167"/>
      <c r="B212" s="167"/>
      <c r="C212" s="167"/>
      <c r="D212" s="163" t="s">
        <v>152</v>
      </c>
      <c r="E212" s="163">
        <v>54</v>
      </c>
      <c r="F212" s="164">
        <v>0</v>
      </c>
      <c r="G212" s="165">
        <v>0</v>
      </c>
      <c r="H212" s="165">
        <v>0</v>
      </c>
      <c r="I212" s="165">
        <v>1122.5832</v>
      </c>
      <c r="J212" s="165">
        <v>8.2496399999999994</v>
      </c>
      <c r="K212" s="165">
        <v>1130.83284</v>
      </c>
      <c r="L212" s="165">
        <v>19253.86779</v>
      </c>
      <c r="M212" s="165">
        <v>172.84211999999999</v>
      </c>
      <c r="N212" s="165">
        <v>19426.709910000001</v>
      </c>
      <c r="O212" s="165">
        <v>20557.542750000001</v>
      </c>
      <c r="P212" s="165">
        <v>18408.642100000001</v>
      </c>
      <c r="Q212" s="165">
        <v>0</v>
      </c>
      <c r="R212" s="166">
        <v>18408.642100000001</v>
      </c>
      <c r="S212" s="7"/>
      <c r="T212" s="7"/>
      <c r="U212" s="7"/>
      <c r="V212" s="7"/>
      <c r="W212" s="7"/>
      <c r="X212" s="7"/>
      <c r="Y212" s="7"/>
      <c r="Z212" s="7"/>
      <c r="AA212" s="7"/>
      <c r="AB212" s="7"/>
    </row>
    <row r="213" spans="1:28" ht="13.2">
      <c r="A213" s="167"/>
      <c r="B213" s="167"/>
      <c r="C213" s="167"/>
      <c r="D213" s="163" t="s">
        <v>154</v>
      </c>
      <c r="E213" s="163">
        <v>44</v>
      </c>
      <c r="F213" s="164">
        <v>0</v>
      </c>
      <c r="G213" s="165">
        <v>0</v>
      </c>
      <c r="H213" s="165">
        <v>0</v>
      </c>
      <c r="I213" s="165">
        <v>6810.1461900000004</v>
      </c>
      <c r="J213" s="165">
        <v>266.13571999999999</v>
      </c>
      <c r="K213" s="165">
        <v>7076.2819099999997</v>
      </c>
      <c r="L213" s="165">
        <v>43401.393179999999</v>
      </c>
      <c r="M213" s="165">
        <v>371.18195000000003</v>
      </c>
      <c r="N213" s="165">
        <v>43772.575130000005</v>
      </c>
      <c r="O213" s="165">
        <v>50848.857040000003</v>
      </c>
      <c r="P213" s="165">
        <v>17557.705440000002</v>
      </c>
      <c r="Q213" s="165">
        <v>17.092279999999999</v>
      </c>
      <c r="R213" s="166">
        <v>17574.797719999999</v>
      </c>
      <c r="S213" s="7"/>
      <c r="T213" s="7"/>
      <c r="U213" s="7"/>
      <c r="V213" s="7"/>
      <c r="W213" s="7"/>
      <c r="X213" s="7"/>
      <c r="Y213" s="7"/>
      <c r="Z213" s="7"/>
      <c r="AA213" s="7"/>
      <c r="AB213" s="7"/>
    </row>
    <row r="214" spans="1:28" ht="13.2">
      <c r="A214" s="167"/>
      <c r="B214" s="167"/>
      <c r="C214" s="167"/>
      <c r="D214" s="163" t="s">
        <v>156</v>
      </c>
      <c r="E214" s="163">
        <v>32</v>
      </c>
      <c r="F214" s="164">
        <v>0</v>
      </c>
      <c r="G214" s="165">
        <v>0</v>
      </c>
      <c r="H214" s="165">
        <v>0</v>
      </c>
      <c r="I214" s="165">
        <v>1564.7208700000001</v>
      </c>
      <c r="J214" s="165">
        <v>40.444739999999996</v>
      </c>
      <c r="K214" s="165">
        <v>1605.16561</v>
      </c>
      <c r="L214" s="165">
        <v>8287.7061200000007</v>
      </c>
      <c r="M214" s="165">
        <v>35.227539999999998</v>
      </c>
      <c r="N214" s="165">
        <v>8322.9336600000006</v>
      </c>
      <c r="O214" s="165">
        <v>9928.0992699999988</v>
      </c>
      <c r="P214" s="165">
        <v>11861.413269999999</v>
      </c>
      <c r="Q214" s="165">
        <v>0</v>
      </c>
      <c r="R214" s="166">
        <v>11861.413269999999</v>
      </c>
      <c r="S214" s="7"/>
      <c r="T214" s="7"/>
      <c r="U214" s="7"/>
      <c r="V214" s="7"/>
      <c r="W214" s="7"/>
      <c r="X214" s="7"/>
      <c r="Y214" s="7"/>
      <c r="Z214" s="7"/>
      <c r="AA214" s="7"/>
      <c r="AB214" s="7"/>
    </row>
    <row r="215" spans="1:28" ht="13.2">
      <c r="A215" s="167"/>
      <c r="B215" s="167"/>
      <c r="C215" s="167"/>
      <c r="D215" s="163" t="s">
        <v>157</v>
      </c>
      <c r="E215" s="163">
        <v>30</v>
      </c>
      <c r="F215" s="164">
        <v>0</v>
      </c>
      <c r="G215" s="165">
        <v>0</v>
      </c>
      <c r="H215" s="165">
        <v>0</v>
      </c>
      <c r="I215" s="165">
        <v>1959.3457800000001</v>
      </c>
      <c r="J215" s="165">
        <v>5.1074899999999994</v>
      </c>
      <c r="K215" s="165">
        <v>1964.45327</v>
      </c>
      <c r="L215" s="165">
        <v>17383.791359999999</v>
      </c>
      <c r="M215" s="165">
        <v>110.64638000000001</v>
      </c>
      <c r="N215" s="165">
        <v>17494.437739999998</v>
      </c>
      <c r="O215" s="165">
        <v>19458.891010000003</v>
      </c>
      <c r="P215" s="165">
        <v>9960.8760000000002</v>
      </c>
      <c r="Q215" s="165">
        <v>0</v>
      </c>
      <c r="R215" s="166">
        <v>9960.8760000000002</v>
      </c>
      <c r="S215" s="7"/>
      <c r="T215" s="7"/>
      <c r="U215" s="7"/>
      <c r="V215" s="7"/>
      <c r="W215" s="7"/>
      <c r="X215" s="7"/>
      <c r="Y215" s="7"/>
      <c r="Z215" s="7"/>
      <c r="AA215" s="7"/>
      <c r="AB215" s="7"/>
    </row>
    <row r="216" spans="1:28" ht="13.2">
      <c r="A216" s="167"/>
      <c r="B216" s="167"/>
      <c r="C216" s="167"/>
      <c r="D216" s="163" t="s">
        <v>246</v>
      </c>
      <c r="E216" s="163">
        <v>53</v>
      </c>
      <c r="F216" s="164">
        <v>0</v>
      </c>
      <c r="G216" s="165">
        <v>0</v>
      </c>
      <c r="H216" s="165">
        <v>0</v>
      </c>
      <c r="I216" s="165">
        <v>1650.6020800000001</v>
      </c>
      <c r="J216" s="165">
        <v>24.500540000000001</v>
      </c>
      <c r="K216" s="165">
        <v>1675.1026200000001</v>
      </c>
      <c r="L216" s="165">
        <v>5924.4528</v>
      </c>
      <c r="M216" s="165">
        <v>0</v>
      </c>
      <c r="N216" s="165">
        <v>5924.4528</v>
      </c>
      <c r="O216" s="165">
        <v>7599.5554199999997</v>
      </c>
      <c r="P216" s="165">
        <v>12834.5054</v>
      </c>
      <c r="Q216" s="165">
        <v>0</v>
      </c>
      <c r="R216" s="166">
        <v>12834.5054</v>
      </c>
      <c r="S216" s="7"/>
      <c r="T216" s="7"/>
      <c r="U216" s="7"/>
      <c r="V216" s="7"/>
      <c r="W216" s="7"/>
      <c r="X216" s="7"/>
      <c r="Y216" s="7"/>
      <c r="Z216" s="7"/>
      <c r="AA216" s="7"/>
      <c r="AB216" s="7"/>
    </row>
    <row r="217" spans="1:28" ht="13.2">
      <c r="A217" s="167"/>
      <c r="B217" s="167"/>
      <c r="C217" s="167"/>
      <c r="D217" s="163" t="s">
        <v>159</v>
      </c>
      <c r="E217" s="163">
        <v>41</v>
      </c>
      <c r="F217" s="164">
        <v>0</v>
      </c>
      <c r="G217" s="165">
        <v>0</v>
      </c>
      <c r="H217" s="165">
        <v>0</v>
      </c>
      <c r="I217" s="165">
        <v>4757.22606</v>
      </c>
      <c r="J217" s="165">
        <v>107.76238000000001</v>
      </c>
      <c r="K217" s="165">
        <v>4864.9884400000001</v>
      </c>
      <c r="L217" s="165">
        <v>37145.850770000005</v>
      </c>
      <c r="M217" s="165">
        <v>226.03232</v>
      </c>
      <c r="N217" s="165">
        <v>37371.883090000003</v>
      </c>
      <c r="O217" s="165">
        <v>42236.871530000004</v>
      </c>
      <c r="P217" s="165">
        <v>6612.3320700000004</v>
      </c>
      <c r="Q217" s="165">
        <v>0</v>
      </c>
      <c r="R217" s="166">
        <v>6612.3320700000004</v>
      </c>
      <c r="S217" s="7"/>
      <c r="T217" s="7"/>
      <c r="U217" s="7"/>
      <c r="V217" s="7"/>
      <c r="W217" s="7"/>
      <c r="X217" s="7"/>
      <c r="Y217" s="7"/>
      <c r="Z217" s="7"/>
      <c r="AA217" s="7"/>
      <c r="AB217" s="7"/>
    </row>
    <row r="218" spans="1:28" ht="13.2">
      <c r="A218" s="167"/>
      <c r="B218" s="163" t="s">
        <v>17</v>
      </c>
      <c r="C218" s="163" t="s">
        <v>164</v>
      </c>
      <c r="D218" s="163" t="s">
        <v>165</v>
      </c>
      <c r="E218" s="163">
        <v>189</v>
      </c>
      <c r="F218" s="164">
        <v>0</v>
      </c>
      <c r="G218" s="165">
        <v>0</v>
      </c>
      <c r="H218" s="165">
        <v>0</v>
      </c>
      <c r="I218" s="165">
        <v>1245.7391499999999</v>
      </c>
      <c r="J218" s="165">
        <v>27.030840000000001</v>
      </c>
      <c r="K218" s="165">
        <v>1272.76999</v>
      </c>
      <c r="L218" s="165">
        <v>4480.7875000000004</v>
      </c>
      <c r="M218" s="165">
        <v>0</v>
      </c>
      <c r="N218" s="165">
        <v>4480.7875000000004</v>
      </c>
      <c r="O218" s="165">
        <v>5753.5574900000001</v>
      </c>
      <c r="P218" s="165">
        <v>18315.16905</v>
      </c>
      <c r="Q218" s="165">
        <v>0</v>
      </c>
      <c r="R218" s="166">
        <v>18315.16905</v>
      </c>
      <c r="S218" s="7"/>
      <c r="T218" s="7"/>
      <c r="U218" s="7"/>
      <c r="V218" s="7"/>
      <c r="W218" s="7"/>
      <c r="X218" s="7"/>
      <c r="Y218" s="7"/>
      <c r="Z218" s="7"/>
      <c r="AA218" s="7"/>
      <c r="AB218" s="7"/>
    </row>
    <row r="219" spans="1:28" ht="13.2">
      <c r="A219" s="167"/>
      <c r="B219" s="163" t="s">
        <v>18</v>
      </c>
      <c r="C219" s="163" t="s">
        <v>166</v>
      </c>
      <c r="D219" s="163" t="s">
        <v>166</v>
      </c>
      <c r="E219" s="163">
        <v>201</v>
      </c>
      <c r="F219" s="164">
        <v>0</v>
      </c>
      <c r="G219" s="165">
        <v>0</v>
      </c>
      <c r="H219" s="165">
        <v>0</v>
      </c>
      <c r="I219" s="165">
        <v>3349.8797400000003</v>
      </c>
      <c r="J219" s="165">
        <v>220.91048000000001</v>
      </c>
      <c r="K219" s="165">
        <v>3570.7902200000003</v>
      </c>
      <c r="L219" s="165">
        <v>1751.8106200000002</v>
      </c>
      <c r="M219" s="165">
        <v>0</v>
      </c>
      <c r="N219" s="165">
        <v>1751.8106200000002</v>
      </c>
      <c r="O219" s="165">
        <v>5322.6008400000001</v>
      </c>
      <c r="P219" s="165">
        <v>31577.138660000001</v>
      </c>
      <c r="Q219" s="165">
        <v>0</v>
      </c>
      <c r="R219" s="166">
        <v>31577.138660000001</v>
      </c>
      <c r="S219" s="7"/>
      <c r="T219" s="7"/>
      <c r="U219" s="7"/>
      <c r="V219" s="7"/>
      <c r="W219" s="7"/>
      <c r="X219" s="7"/>
      <c r="Y219" s="7"/>
      <c r="Z219" s="7"/>
      <c r="AA219" s="7"/>
      <c r="AB219" s="7"/>
    </row>
    <row r="220" spans="1:28" ht="13.2">
      <c r="A220" s="167"/>
      <c r="B220" s="163" t="s">
        <v>19</v>
      </c>
      <c r="C220" s="163" t="s">
        <v>167</v>
      </c>
      <c r="D220" s="163" t="s">
        <v>167</v>
      </c>
      <c r="E220" s="163">
        <v>150</v>
      </c>
      <c r="F220" s="164">
        <v>0</v>
      </c>
      <c r="G220" s="165">
        <v>0</v>
      </c>
      <c r="H220" s="165">
        <v>0</v>
      </c>
      <c r="I220" s="165">
        <v>2075.6007800000002</v>
      </c>
      <c r="J220" s="165">
        <v>0.88258000000000003</v>
      </c>
      <c r="K220" s="165">
        <v>2076.4833600000002</v>
      </c>
      <c r="L220" s="165">
        <v>4566.4306399999996</v>
      </c>
      <c r="M220" s="165">
        <v>0</v>
      </c>
      <c r="N220" s="165">
        <v>4566.4306399999996</v>
      </c>
      <c r="O220" s="165">
        <v>6642.9139999999998</v>
      </c>
      <c r="P220" s="165">
        <v>11686.571179999999</v>
      </c>
      <c r="Q220" s="165">
        <v>0</v>
      </c>
      <c r="R220" s="166">
        <v>11686.571179999999</v>
      </c>
      <c r="S220" s="7"/>
      <c r="T220" s="7"/>
      <c r="U220" s="7"/>
      <c r="V220" s="7"/>
      <c r="W220" s="7"/>
      <c r="X220" s="7"/>
      <c r="Y220" s="7"/>
      <c r="Z220" s="7"/>
      <c r="AA220" s="7"/>
      <c r="AB220" s="7"/>
    </row>
    <row r="221" spans="1:28" ht="13.2">
      <c r="A221" s="167"/>
      <c r="B221" s="167"/>
      <c r="C221" s="163" t="s">
        <v>168</v>
      </c>
      <c r="D221" s="163" t="s">
        <v>19</v>
      </c>
      <c r="E221" s="163">
        <v>147</v>
      </c>
      <c r="F221" s="164">
        <v>0</v>
      </c>
      <c r="G221" s="165">
        <v>0</v>
      </c>
      <c r="H221" s="165">
        <v>0</v>
      </c>
      <c r="I221" s="165">
        <v>875.19961999999998</v>
      </c>
      <c r="J221" s="165">
        <v>13.562190000000001</v>
      </c>
      <c r="K221" s="165">
        <v>888.76181000000008</v>
      </c>
      <c r="L221" s="165">
        <v>4957.2682699999996</v>
      </c>
      <c r="M221" s="165">
        <v>0.43839999999999996</v>
      </c>
      <c r="N221" s="165">
        <v>4957.7066699999996</v>
      </c>
      <c r="O221" s="165">
        <v>5846.4684800000005</v>
      </c>
      <c r="P221" s="165">
        <v>19681.26585</v>
      </c>
      <c r="Q221" s="165">
        <v>0</v>
      </c>
      <c r="R221" s="166">
        <v>19681.26585</v>
      </c>
      <c r="S221" s="7"/>
      <c r="T221" s="7"/>
      <c r="U221" s="7"/>
      <c r="V221" s="7"/>
      <c r="W221" s="7"/>
      <c r="X221" s="7"/>
      <c r="Y221" s="7"/>
      <c r="Z221" s="7"/>
      <c r="AA221" s="7"/>
      <c r="AB221" s="7"/>
    </row>
    <row r="222" spans="1:28" ht="13.2">
      <c r="A222" s="167"/>
      <c r="B222" s="163" t="s">
        <v>20</v>
      </c>
      <c r="C222" s="163" t="s">
        <v>247</v>
      </c>
      <c r="D222" s="163" t="s">
        <v>247</v>
      </c>
      <c r="E222" s="163">
        <v>60</v>
      </c>
      <c r="F222" s="164">
        <v>0</v>
      </c>
      <c r="G222" s="165">
        <v>0</v>
      </c>
      <c r="H222" s="165">
        <v>0</v>
      </c>
      <c r="I222" s="165">
        <v>1724.0440900000001</v>
      </c>
      <c r="J222" s="165">
        <v>0.19903999999999999</v>
      </c>
      <c r="K222" s="165">
        <v>1724.2431299999998</v>
      </c>
      <c r="L222" s="165">
        <v>2385.8729199999998</v>
      </c>
      <c r="M222" s="165">
        <v>0</v>
      </c>
      <c r="N222" s="165">
        <v>2385.8729199999998</v>
      </c>
      <c r="O222" s="165">
        <v>4110.1160499999996</v>
      </c>
      <c r="P222" s="165">
        <v>9169.0363100000013</v>
      </c>
      <c r="Q222" s="165">
        <v>0</v>
      </c>
      <c r="R222" s="166">
        <v>9169.0363100000013</v>
      </c>
      <c r="S222" s="7"/>
      <c r="T222" s="7"/>
      <c r="U222" s="7"/>
      <c r="V222" s="7"/>
      <c r="W222" s="7"/>
      <c r="X222" s="7"/>
      <c r="Y222" s="7"/>
      <c r="Z222" s="7"/>
      <c r="AA222" s="7"/>
      <c r="AB222" s="7"/>
    </row>
    <row r="223" spans="1:28" ht="13.2">
      <c r="A223" s="167"/>
      <c r="B223" s="167"/>
      <c r="C223" s="167"/>
      <c r="D223" s="163" t="s">
        <v>248</v>
      </c>
      <c r="E223" s="163">
        <v>69</v>
      </c>
      <c r="F223" s="164">
        <v>0</v>
      </c>
      <c r="G223" s="165">
        <v>0</v>
      </c>
      <c r="H223" s="165">
        <v>0</v>
      </c>
      <c r="I223" s="165">
        <v>3274.75324</v>
      </c>
      <c r="J223" s="165">
        <v>1.478E-2</v>
      </c>
      <c r="K223" s="165">
        <v>3274.76802</v>
      </c>
      <c r="L223" s="165">
        <v>943.3718100000001</v>
      </c>
      <c r="M223" s="165">
        <v>0</v>
      </c>
      <c r="N223" s="165">
        <v>943.3718100000001</v>
      </c>
      <c r="O223" s="165">
        <v>4218.1398300000001</v>
      </c>
      <c r="P223" s="165">
        <v>31552.123589999999</v>
      </c>
      <c r="Q223" s="165">
        <v>0</v>
      </c>
      <c r="R223" s="166">
        <v>31552.123589999999</v>
      </c>
      <c r="S223" s="7"/>
      <c r="T223" s="7"/>
      <c r="U223" s="7"/>
      <c r="V223" s="7"/>
      <c r="W223" s="7"/>
      <c r="X223" s="7"/>
      <c r="Y223" s="7"/>
      <c r="Z223" s="7"/>
      <c r="AA223" s="7"/>
      <c r="AB223" s="7"/>
    </row>
    <row r="224" spans="1:28" ht="13.2">
      <c r="A224" s="167"/>
      <c r="B224" s="167"/>
      <c r="C224" s="167"/>
      <c r="D224" s="163" t="s">
        <v>249</v>
      </c>
      <c r="E224" s="163">
        <v>61</v>
      </c>
      <c r="F224" s="164">
        <v>0</v>
      </c>
      <c r="G224" s="165">
        <v>0</v>
      </c>
      <c r="H224" s="165">
        <v>0</v>
      </c>
      <c r="I224" s="165">
        <v>1758.13921</v>
      </c>
      <c r="J224" s="165">
        <v>1.1034000000000002</v>
      </c>
      <c r="K224" s="165">
        <v>1759.24261</v>
      </c>
      <c r="L224" s="165">
        <v>2214.1191100000001</v>
      </c>
      <c r="M224" s="165">
        <v>0</v>
      </c>
      <c r="N224" s="165">
        <v>2214.1191100000001</v>
      </c>
      <c r="O224" s="165">
        <v>3973.3617200000003</v>
      </c>
      <c r="P224" s="165">
        <v>13472.610050000001</v>
      </c>
      <c r="Q224" s="165">
        <v>0</v>
      </c>
      <c r="R224" s="166">
        <v>13472.610050000001</v>
      </c>
      <c r="S224" s="7"/>
      <c r="T224" s="7"/>
      <c r="U224" s="7"/>
      <c r="V224" s="7"/>
      <c r="W224" s="7"/>
      <c r="X224" s="7"/>
      <c r="Y224" s="7"/>
      <c r="Z224" s="7"/>
      <c r="AA224" s="7"/>
      <c r="AB224" s="7"/>
    </row>
    <row r="225" spans="1:28" ht="13.2">
      <c r="A225" s="167"/>
      <c r="B225" s="167"/>
      <c r="C225" s="163" t="s">
        <v>20</v>
      </c>
      <c r="D225" s="163" t="s">
        <v>250</v>
      </c>
      <c r="E225" s="163">
        <v>12</v>
      </c>
      <c r="F225" s="164">
        <v>0</v>
      </c>
      <c r="G225" s="165">
        <v>0</v>
      </c>
      <c r="H225" s="165">
        <v>0</v>
      </c>
      <c r="I225" s="165">
        <v>4264.0244699999994</v>
      </c>
      <c r="J225" s="165">
        <v>13.397549999999999</v>
      </c>
      <c r="K225" s="165">
        <v>4277.42202</v>
      </c>
      <c r="L225" s="165">
        <v>11579.5031</v>
      </c>
      <c r="M225" s="165">
        <v>0</v>
      </c>
      <c r="N225" s="165">
        <v>11579.5031</v>
      </c>
      <c r="O225" s="165">
        <v>15856.92512</v>
      </c>
      <c r="P225" s="165">
        <v>23738.334280000003</v>
      </c>
      <c r="Q225" s="165">
        <v>0</v>
      </c>
      <c r="R225" s="166">
        <v>23738.334280000003</v>
      </c>
      <c r="S225" s="7"/>
      <c r="T225" s="7"/>
      <c r="U225" s="7"/>
      <c r="V225" s="7"/>
      <c r="W225" s="7"/>
      <c r="X225" s="7"/>
      <c r="Y225" s="7"/>
      <c r="Z225" s="7"/>
      <c r="AA225" s="7"/>
      <c r="AB225" s="7"/>
    </row>
    <row r="226" spans="1:28" ht="13.2">
      <c r="A226" s="167"/>
      <c r="B226" s="163" t="s">
        <v>21</v>
      </c>
      <c r="C226" s="163" t="s">
        <v>251</v>
      </c>
      <c r="D226" s="163" t="s">
        <v>252</v>
      </c>
      <c r="E226" s="163">
        <v>94</v>
      </c>
      <c r="F226" s="164">
        <v>0</v>
      </c>
      <c r="G226" s="165">
        <v>0</v>
      </c>
      <c r="H226" s="165">
        <v>0</v>
      </c>
      <c r="I226" s="165">
        <v>0</v>
      </c>
      <c r="J226" s="165">
        <v>0</v>
      </c>
      <c r="K226" s="165">
        <v>0</v>
      </c>
      <c r="L226" s="165">
        <v>0</v>
      </c>
      <c r="M226" s="165">
        <v>0</v>
      </c>
      <c r="N226" s="165">
        <v>0</v>
      </c>
      <c r="O226" s="165">
        <v>0</v>
      </c>
      <c r="P226" s="165">
        <v>17.39386</v>
      </c>
      <c r="Q226" s="165">
        <v>0</v>
      </c>
      <c r="R226" s="166">
        <v>17.39386</v>
      </c>
      <c r="S226" s="7"/>
      <c r="T226" s="7"/>
      <c r="U226" s="7"/>
      <c r="V226" s="7"/>
      <c r="W226" s="7"/>
      <c r="X226" s="7"/>
      <c r="Y226" s="7"/>
      <c r="Z226" s="7"/>
      <c r="AA226" s="7"/>
      <c r="AB226" s="7"/>
    </row>
    <row r="227" spans="1:28" ht="13.2">
      <c r="A227" s="167"/>
      <c r="B227" s="167"/>
      <c r="C227" s="163" t="s">
        <v>253</v>
      </c>
      <c r="D227" s="163" t="s">
        <v>254</v>
      </c>
      <c r="E227" s="163">
        <v>196</v>
      </c>
      <c r="F227" s="164">
        <v>0</v>
      </c>
      <c r="G227" s="165">
        <v>0</v>
      </c>
      <c r="H227" s="165">
        <v>0</v>
      </c>
      <c r="I227" s="165">
        <v>243.81027</v>
      </c>
      <c r="J227" s="165">
        <v>1.839E-2</v>
      </c>
      <c r="K227" s="165">
        <v>243.82866000000001</v>
      </c>
      <c r="L227" s="165">
        <v>1530.7736100000002</v>
      </c>
      <c r="M227" s="165">
        <v>0</v>
      </c>
      <c r="N227" s="165">
        <v>1530.7736100000002</v>
      </c>
      <c r="O227" s="165">
        <v>1774.6022700000001</v>
      </c>
      <c r="P227" s="165">
        <v>9676.7417799999985</v>
      </c>
      <c r="Q227" s="165">
        <v>0</v>
      </c>
      <c r="R227" s="166">
        <v>9676.7417799999985</v>
      </c>
      <c r="S227" s="7"/>
      <c r="T227" s="7"/>
      <c r="U227" s="7"/>
      <c r="V227" s="7"/>
      <c r="W227" s="7"/>
      <c r="X227" s="7"/>
      <c r="Y227" s="7"/>
      <c r="Z227" s="7"/>
      <c r="AA227" s="7"/>
      <c r="AB227" s="7"/>
    </row>
    <row r="228" spans="1:28" ht="13.2">
      <c r="A228" s="167"/>
      <c r="B228" s="167"/>
      <c r="C228" s="167"/>
      <c r="D228" s="163" t="s">
        <v>253</v>
      </c>
      <c r="E228" s="163">
        <v>210</v>
      </c>
      <c r="F228" s="164">
        <v>0</v>
      </c>
      <c r="G228" s="165">
        <v>0</v>
      </c>
      <c r="H228" s="165">
        <v>0</v>
      </c>
      <c r="I228" s="165">
        <v>611.61342000000002</v>
      </c>
      <c r="J228" s="165">
        <v>7.8140000000000001E-2</v>
      </c>
      <c r="K228" s="165">
        <v>611.69156000000009</v>
      </c>
      <c r="L228" s="165">
        <v>783.66140000000007</v>
      </c>
      <c r="M228" s="165">
        <v>0</v>
      </c>
      <c r="N228" s="165">
        <v>783.66140000000007</v>
      </c>
      <c r="O228" s="165">
        <v>1395.3529599999999</v>
      </c>
      <c r="P228" s="165">
        <v>18105.511549999999</v>
      </c>
      <c r="Q228" s="165">
        <v>0</v>
      </c>
      <c r="R228" s="166">
        <v>18105.511549999999</v>
      </c>
      <c r="S228" s="7"/>
      <c r="T228" s="7"/>
      <c r="U228" s="7"/>
      <c r="V228" s="7"/>
      <c r="W228" s="7"/>
      <c r="X228" s="7"/>
      <c r="Y228" s="7"/>
      <c r="Z228" s="7"/>
      <c r="AA228" s="7"/>
      <c r="AB228" s="7"/>
    </row>
    <row r="229" spans="1:28" ht="13.2">
      <c r="A229" s="167"/>
      <c r="B229" s="167"/>
      <c r="C229" s="163" t="s">
        <v>170</v>
      </c>
      <c r="D229" s="163" t="s">
        <v>171</v>
      </c>
      <c r="E229" s="163">
        <v>205</v>
      </c>
      <c r="F229" s="164">
        <v>0</v>
      </c>
      <c r="G229" s="165">
        <v>0</v>
      </c>
      <c r="H229" s="165">
        <v>0</v>
      </c>
      <c r="I229" s="165">
        <v>595.09595999999999</v>
      </c>
      <c r="J229" s="165">
        <v>4.4000000000000002E-4</v>
      </c>
      <c r="K229" s="165">
        <v>595.09640000000002</v>
      </c>
      <c r="L229" s="165">
        <v>1823.43505</v>
      </c>
      <c r="M229" s="165">
        <v>0</v>
      </c>
      <c r="N229" s="165">
        <v>1823.43505</v>
      </c>
      <c r="O229" s="165">
        <v>2418.5314500000004</v>
      </c>
      <c r="P229" s="165">
        <v>21325.227289999999</v>
      </c>
      <c r="Q229" s="165">
        <v>0</v>
      </c>
      <c r="R229" s="166">
        <v>21325.227289999999</v>
      </c>
      <c r="S229" s="7"/>
      <c r="T229" s="7"/>
      <c r="U229" s="7"/>
      <c r="V229" s="7"/>
      <c r="W229" s="7"/>
      <c r="X229" s="7"/>
      <c r="Y229" s="7"/>
      <c r="Z229" s="7"/>
      <c r="AA229" s="7"/>
      <c r="AB229" s="7"/>
    </row>
    <row r="230" spans="1:28" ht="13.2">
      <c r="A230" s="167"/>
      <c r="B230" s="167"/>
      <c r="C230" s="163" t="s">
        <v>172</v>
      </c>
      <c r="D230" s="163" t="s">
        <v>172</v>
      </c>
      <c r="E230" s="163">
        <v>170</v>
      </c>
      <c r="F230" s="164">
        <v>0</v>
      </c>
      <c r="G230" s="165">
        <v>0</v>
      </c>
      <c r="H230" s="165">
        <v>0</v>
      </c>
      <c r="I230" s="165">
        <v>629.61261000000002</v>
      </c>
      <c r="J230" s="165">
        <v>4.725E-2</v>
      </c>
      <c r="K230" s="165">
        <v>629.65985999999998</v>
      </c>
      <c r="L230" s="165">
        <v>2194.8432000000003</v>
      </c>
      <c r="M230" s="165">
        <v>10.036290000000001</v>
      </c>
      <c r="N230" s="165">
        <v>2204.8794900000003</v>
      </c>
      <c r="O230" s="165">
        <v>2834.53935</v>
      </c>
      <c r="P230" s="165">
        <v>14109.067130000001</v>
      </c>
      <c r="Q230" s="165">
        <v>0</v>
      </c>
      <c r="R230" s="166">
        <v>14109.067130000001</v>
      </c>
      <c r="S230" s="7"/>
      <c r="T230" s="7"/>
      <c r="U230" s="7"/>
      <c r="V230" s="7"/>
      <c r="W230" s="7"/>
      <c r="X230" s="7"/>
      <c r="Y230" s="7"/>
      <c r="Z230" s="7"/>
      <c r="AA230" s="7"/>
      <c r="AB230" s="7"/>
    </row>
    <row r="231" spans="1:28" ht="13.2">
      <c r="A231" s="167"/>
      <c r="B231" s="167"/>
      <c r="C231" s="163" t="s">
        <v>21</v>
      </c>
      <c r="D231" s="163" t="s">
        <v>255</v>
      </c>
      <c r="E231" s="163">
        <v>214</v>
      </c>
      <c r="F231" s="164">
        <v>0</v>
      </c>
      <c r="G231" s="165">
        <v>0</v>
      </c>
      <c r="H231" s="165">
        <v>0</v>
      </c>
      <c r="I231" s="165">
        <v>659.46054000000004</v>
      </c>
      <c r="J231" s="165">
        <v>0</v>
      </c>
      <c r="K231" s="165">
        <v>659.46054000000004</v>
      </c>
      <c r="L231" s="165">
        <v>412.20517999999998</v>
      </c>
      <c r="M231" s="165">
        <v>1.8400000000000001E-3</v>
      </c>
      <c r="N231" s="165">
        <v>412.20702</v>
      </c>
      <c r="O231" s="165">
        <v>1071.6675600000001</v>
      </c>
      <c r="P231" s="165">
        <v>17214.76598</v>
      </c>
      <c r="Q231" s="165">
        <v>0</v>
      </c>
      <c r="R231" s="166">
        <v>17214.76598</v>
      </c>
      <c r="S231" s="7"/>
      <c r="T231" s="7"/>
      <c r="U231" s="7"/>
      <c r="V231" s="7"/>
      <c r="W231" s="7"/>
      <c r="X231" s="7"/>
      <c r="Y231" s="7"/>
      <c r="Z231" s="7"/>
      <c r="AA231" s="7"/>
      <c r="AB231" s="7"/>
    </row>
    <row r="232" spans="1:28" ht="13.2">
      <c r="A232" s="167"/>
      <c r="B232" s="167"/>
      <c r="C232" s="167"/>
      <c r="D232" s="163" t="s">
        <v>21</v>
      </c>
      <c r="E232" s="163">
        <v>81</v>
      </c>
      <c r="F232" s="164">
        <v>0</v>
      </c>
      <c r="G232" s="165">
        <v>0</v>
      </c>
      <c r="H232" s="165">
        <v>0</v>
      </c>
      <c r="I232" s="165">
        <v>1267.40327</v>
      </c>
      <c r="J232" s="165">
        <v>9.4967800000000011</v>
      </c>
      <c r="K232" s="165">
        <v>1276.90005</v>
      </c>
      <c r="L232" s="165">
        <v>8792.3449999999993</v>
      </c>
      <c r="M232" s="165">
        <v>139.37409</v>
      </c>
      <c r="N232" s="165">
        <v>8931.7190900000005</v>
      </c>
      <c r="O232" s="165">
        <v>10208.619140000001</v>
      </c>
      <c r="P232" s="165">
        <v>19558.361929999999</v>
      </c>
      <c r="Q232" s="165">
        <v>0</v>
      </c>
      <c r="R232" s="166">
        <v>19558.361929999999</v>
      </c>
      <c r="S232" s="7"/>
      <c r="T232" s="7"/>
      <c r="U232" s="7"/>
      <c r="V232" s="7"/>
      <c r="W232" s="7"/>
      <c r="X232" s="7"/>
      <c r="Y232" s="7"/>
      <c r="Z232" s="7"/>
      <c r="AA232" s="7"/>
      <c r="AB232" s="7"/>
    </row>
    <row r="233" spans="1:28" ht="13.2">
      <c r="A233" s="167"/>
      <c r="B233" s="167"/>
      <c r="C233" s="167"/>
      <c r="D233" s="163" t="s">
        <v>173</v>
      </c>
      <c r="E233" s="163">
        <v>168</v>
      </c>
      <c r="F233" s="164">
        <v>0</v>
      </c>
      <c r="G233" s="165">
        <v>0</v>
      </c>
      <c r="H233" s="165">
        <v>0</v>
      </c>
      <c r="I233" s="165">
        <v>993.67323999999996</v>
      </c>
      <c r="J233" s="165">
        <v>0.10990000000000001</v>
      </c>
      <c r="K233" s="165">
        <v>993.78314</v>
      </c>
      <c r="L233" s="165">
        <v>1476.74857</v>
      </c>
      <c r="M233" s="165">
        <v>0</v>
      </c>
      <c r="N233" s="165">
        <v>1476.74857</v>
      </c>
      <c r="O233" s="165">
        <v>2470.5317099999997</v>
      </c>
      <c r="P233" s="165">
        <v>38749.057860000001</v>
      </c>
      <c r="Q233" s="165">
        <v>0</v>
      </c>
      <c r="R233" s="166">
        <v>38749.057860000001</v>
      </c>
      <c r="S233" s="7"/>
      <c r="T233" s="7"/>
      <c r="U233" s="7"/>
      <c r="V233" s="7"/>
      <c r="W233" s="7"/>
      <c r="X233" s="7"/>
      <c r="Y233" s="7"/>
      <c r="Z233" s="7"/>
      <c r="AA233" s="7"/>
      <c r="AB233" s="7"/>
    </row>
    <row r="234" spans="1:28" ht="13.2">
      <c r="A234" s="167"/>
      <c r="B234" s="167"/>
      <c r="C234" s="163" t="s">
        <v>256</v>
      </c>
      <c r="D234" s="163" t="s">
        <v>256</v>
      </c>
      <c r="E234" s="163">
        <v>169</v>
      </c>
      <c r="F234" s="164">
        <v>0</v>
      </c>
      <c r="G234" s="165">
        <v>0</v>
      </c>
      <c r="H234" s="165">
        <v>0</v>
      </c>
      <c r="I234" s="165">
        <v>1023.11175</v>
      </c>
      <c r="J234" s="165">
        <v>2.0406200000000001</v>
      </c>
      <c r="K234" s="165">
        <v>1025.15237</v>
      </c>
      <c r="L234" s="165">
        <v>964.91493999999989</v>
      </c>
      <c r="M234" s="165">
        <v>2.7563</v>
      </c>
      <c r="N234" s="165">
        <v>967.67124000000001</v>
      </c>
      <c r="O234" s="165">
        <v>1992.8236100000001</v>
      </c>
      <c r="P234" s="165">
        <v>18391.309530000002</v>
      </c>
      <c r="Q234" s="165">
        <v>0</v>
      </c>
      <c r="R234" s="166">
        <v>18391.309530000002</v>
      </c>
      <c r="S234" s="7"/>
      <c r="T234" s="7"/>
      <c r="U234" s="7"/>
      <c r="V234" s="7"/>
      <c r="W234" s="7"/>
      <c r="X234" s="7"/>
      <c r="Y234" s="7"/>
      <c r="Z234" s="7"/>
      <c r="AA234" s="7"/>
      <c r="AB234" s="7"/>
    </row>
    <row r="235" spans="1:28" ht="13.2">
      <c r="A235" s="167"/>
      <c r="B235" s="167"/>
      <c r="C235" s="163" t="s">
        <v>174</v>
      </c>
      <c r="D235" s="163" t="s">
        <v>174</v>
      </c>
      <c r="E235" s="163">
        <v>83</v>
      </c>
      <c r="F235" s="164">
        <v>0</v>
      </c>
      <c r="G235" s="165">
        <v>0</v>
      </c>
      <c r="H235" s="165">
        <v>0</v>
      </c>
      <c r="I235" s="165">
        <v>1881.1637000000001</v>
      </c>
      <c r="J235" s="165">
        <v>0.56979000000000002</v>
      </c>
      <c r="K235" s="165">
        <v>1881.7334900000001</v>
      </c>
      <c r="L235" s="165">
        <v>7132.1607999999997</v>
      </c>
      <c r="M235" s="165">
        <v>14.453950000000001</v>
      </c>
      <c r="N235" s="165">
        <v>7146.6147499999997</v>
      </c>
      <c r="O235" s="165">
        <v>9028.3482399999994</v>
      </c>
      <c r="P235" s="165">
        <v>35422.094870000001</v>
      </c>
      <c r="Q235" s="165">
        <v>0</v>
      </c>
      <c r="R235" s="166">
        <v>35422.094870000001</v>
      </c>
      <c r="S235" s="7"/>
      <c r="T235" s="7"/>
      <c r="U235" s="7"/>
      <c r="V235" s="7"/>
      <c r="W235" s="7"/>
      <c r="X235" s="7"/>
      <c r="Y235" s="7"/>
      <c r="Z235" s="7"/>
      <c r="AA235" s="7"/>
      <c r="AB235" s="7"/>
    </row>
    <row r="236" spans="1:28" ht="13.2">
      <c r="A236" s="167"/>
      <c r="B236" s="163" t="s">
        <v>22</v>
      </c>
      <c r="C236" s="163" t="s">
        <v>22</v>
      </c>
      <c r="D236" s="163" t="s">
        <v>22</v>
      </c>
      <c r="E236" s="163">
        <v>187</v>
      </c>
      <c r="F236" s="164">
        <v>0</v>
      </c>
      <c r="G236" s="165">
        <v>0</v>
      </c>
      <c r="H236" s="165">
        <v>0</v>
      </c>
      <c r="I236" s="165">
        <v>599.65175999999997</v>
      </c>
      <c r="J236" s="165">
        <v>1.0144</v>
      </c>
      <c r="K236" s="165">
        <v>600.66615999999999</v>
      </c>
      <c r="L236" s="165">
        <v>882.53531999999996</v>
      </c>
      <c r="M236" s="165">
        <v>0</v>
      </c>
      <c r="N236" s="165">
        <v>882.53531999999996</v>
      </c>
      <c r="O236" s="165">
        <v>1483.2014799999999</v>
      </c>
      <c r="P236" s="165">
        <v>18150.058350000003</v>
      </c>
      <c r="Q236" s="165">
        <v>0</v>
      </c>
      <c r="R236" s="166">
        <v>18150.058350000003</v>
      </c>
      <c r="S236" s="7"/>
      <c r="T236" s="7"/>
      <c r="U236" s="7"/>
      <c r="V236" s="7"/>
      <c r="W236" s="7"/>
      <c r="X236" s="7"/>
      <c r="Y236" s="7"/>
      <c r="Z236" s="7"/>
      <c r="AA236" s="7"/>
      <c r="AB236" s="7"/>
    </row>
    <row r="237" spans="1:28" ht="13.2">
      <c r="A237" s="167"/>
      <c r="B237" s="167"/>
      <c r="C237" s="163" t="s">
        <v>177</v>
      </c>
      <c r="D237" s="163" t="s">
        <v>178</v>
      </c>
      <c r="E237" s="163">
        <v>173</v>
      </c>
      <c r="F237" s="164">
        <v>0</v>
      </c>
      <c r="G237" s="165">
        <v>0</v>
      </c>
      <c r="H237" s="165">
        <v>0</v>
      </c>
      <c r="I237" s="165">
        <v>1135.7707</v>
      </c>
      <c r="J237" s="165">
        <v>0.89734000000000003</v>
      </c>
      <c r="K237" s="165">
        <v>1136.66804</v>
      </c>
      <c r="L237" s="165">
        <v>1014.7092700000001</v>
      </c>
      <c r="M237" s="165">
        <v>0</v>
      </c>
      <c r="N237" s="165">
        <v>1014.7092700000001</v>
      </c>
      <c r="O237" s="165">
        <v>2151.3773099999999</v>
      </c>
      <c r="P237" s="165">
        <v>40219.907890000002</v>
      </c>
      <c r="Q237" s="165">
        <v>0</v>
      </c>
      <c r="R237" s="166">
        <v>40219.907890000002</v>
      </c>
      <c r="S237" s="7"/>
      <c r="T237" s="7"/>
      <c r="U237" s="7"/>
      <c r="V237" s="7"/>
      <c r="W237" s="7"/>
      <c r="X237" s="7"/>
      <c r="Y237" s="7"/>
      <c r="Z237" s="7"/>
      <c r="AA237" s="7"/>
      <c r="AB237" s="7"/>
    </row>
    <row r="238" spans="1:28" ht="13.2">
      <c r="A238" s="167"/>
      <c r="B238" s="167"/>
      <c r="C238" s="167"/>
      <c r="D238" s="167"/>
      <c r="E238" s="168">
        <v>222</v>
      </c>
      <c r="F238" s="169">
        <v>0</v>
      </c>
      <c r="G238" s="121">
        <v>0</v>
      </c>
      <c r="H238" s="121">
        <v>0</v>
      </c>
      <c r="I238" s="121">
        <v>560.27043999999989</v>
      </c>
      <c r="J238" s="121">
        <v>2.4820000000000002E-2</v>
      </c>
      <c r="K238" s="121">
        <v>560.29525999999998</v>
      </c>
      <c r="L238" s="121">
        <v>590.76432</v>
      </c>
      <c r="M238" s="121">
        <v>0</v>
      </c>
      <c r="N238" s="121">
        <v>590.76432</v>
      </c>
      <c r="O238" s="121">
        <v>1151.0595800000001</v>
      </c>
      <c r="P238" s="121">
        <v>12242.03658</v>
      </c>
      <c r="Q238" s="121">
        <v>0</v>
      </c>
      <c r="R238" s="170">
        <v>12242.03658</v>
      </c>
      <c r="S238" s="7"/>
      <c r="T238" s="7"/>
      <c r="U238" s="7"/>
      <c r="V238" s="7"/>
      <c r="W238" s="7"/>
      <c r="X238" s="7"/>
      <c r="Y238" s="7"/>
      <c r="Z238" s="7"/>
      <c r="AA238" s="7"/>
      <c r="AB238" s="7"/>
    </row>
    <row r="239" spans="1:28" ht="13.2">
      <c r="A239" s="167"/>
      <c r="B239" s="163" t="s">
        <v>179</v>
      </c>
      <c r="C239" s="163" t="s">
        <v>180</v>
      </c>
      <c r="D239" s="163" t="s">
        <v>180</v>
      </c>
      <c r="E239" s="163">
        <v>204</v>
      </c>
      <c r="F239" s="164">
        <v>0</v>
      </c>
      <c r="G239" s="165">
        <v>0</v>
      </c>
      <c r="H239" s="165">
        <v>0</v>
      </c>
      <c r="I239" s="165">
        <v>1066.69039</v>
      </c>
      <c r="J239" s="165">
        <v>8.8000000000000003E-4</v>
      </c>
      <c r="K239" s="165">
        <v>1066.69127</v>
      </c>
      <c r="L239" s="165">
        <v>943.49318000000005</v>
      </c>
      <c r="M239" s="165">
        <v>0</v>
      </c>
      <c r="N239" s="165">
        <v>943.49318000000005</v>
      </c>
      <c r="O239" s="165">
        <v>2010.18445</v>
      </c>
      <c r="P239" s="165">
        <v>24593.738969999999</v>
      </c>
      <c r="Q239" s="165">
        <v>0</v>
      </c>
      <c r="R239" s="166">
        <v>24593.738969999999</v>
      </c>
      <c r="S239" s="7"/>
      <c r="T239" s="7"/>
      <c r="U239" s="7"/>
      <c r="V239" s="7"/>
      <c r="W239" s="7"/>
      <c r="X239" s="7"/>
      <c r="Y239" s="7"/>
      <c r="Z239" s="7"/>
      <c r="AA239" s="7"/>
      <c r="AB239" s="7"/>
    </row>
    <row r="240" spans="1:28" ht="13.2">
      <c r="A240" s="167"/>
      <c r="B240" s="167"/>
      <c r="C240" s="163" t="s">
        <v>257</v>
      </c>
      <c r="D240" s="163" t="s">
        <v>258</v>
      </c>
      <c r="E240" s="163">
        <v>225</v>
      </c>
      <c r="F240" s="164">
        <v>0</v>
      </c>
      <c r="G240" s="165">
        <v>0</v>
      </c>
      <c r="H240" s="165">
        <v>0</v>
      </c>
      <c r="I240" s="165">
        <v>1147.82996</v>
      </c>
      <c r="J240" s="165">
        <v>0</v>
      </c>
      <c r="K240" s="165">
        <v>1147.82996</v>
      </c>
      <c r="L240" s="165">
        <v>279.18362000000002</v>
      </c>
      <c r="M240" s="165">
        <v>0</v>
      </c>
      <c r="N240" s="165">
        <v>279.18362000000002</v>
      </c>
      <c r="O240" s="165">
        <v>1427.01358</v>
      </c>
      <c r="P240" s="165">
        <v>4445.0052300000007</v>
      </c>
      <c r="Q240" s="165">
        <v>0</v>
      </c>
      <c r="R240" s="166">
        <v>4445.0052300000007</v>
      </c>
      <c r="S240" s="7"/>
      <c r="T240" s="7"/>
      <c r="U240" s="7"/>
      <c r="V240" s="7"/>
      <c r="W240" s="7"/>
      <c r="X240" s="7"/>
      <c r="Y240" s="7"/>
      <c r="Z240" s="7"/>
      <c r="AA240" s="7"/>
      <c r="AB240" s="7"/>
    </row>
    <row r="241" spans="1:28" ht="13.2">
      <c r="A241" s="167"/>
      <c r="B241" s="167"/>
      <c r="C241" s="163" t="s">
        <v>179</v>
      </c>
      <c r="D241" s="163" t="s">
        <v>181</v>
      </c>
      <c r="E241" s="163">
        <v>186</v>
      </c>
      <c r="F241" s="164">
        <v>0</v>
      </c>
      <c r="G241" s="165">
        <v>0</v>
      </c>
      <c r="H241" s="165">
        <v>0</v>
      </c>
      <c r="I241" s="165">
        <v>1832.42202</v>
      </c>
      <c r="J241" s="165">
        <v>0.77522000000000002</v>
      </c>
      <c r="K241" s="165">
        <v>1833.19724</v>
      </c>
      <c r="L241" s="165">
        <v>4110.5753199999999</v>
      </c>
      <c r="M241" s="165">
        <v>6.3272200000000005</v>
      </c>
      <c r="N241" s="165">
        <v>4116.90254</v>
      </c>
      <c r="O241" s="165">
        <v>5950.0997800000005</v>
      </c>
      <c r="P241" s="165">
        <v>44638.529029999998</v>
      </c>
      <c r="Q241" s="165">
        <v>0</v>
      </c>
      <c r="R241" s="166">
        <v>44638.529029999998</v>
      </c>
      <c r="S241" s="7"/>
      <c r="T241" s="7"/>
      <c r="U241" s="7"/>
      <c r="V241" s="7"/>
      <c r="W241" s="7"/>
      <c r="X241" s="7"/>
      <c r="Y241" s="7"/>
      <c r="Z241" s="7"/>
      <c r="AA241" s="7"/>
      <c r="AB241" s="7"/>
    </row>
    <row r="242" spans="1:28" ht="13.2">
      <c r="A242" s="167"/>
      <c r="B242" s="163" t="s">
        <v>24</v>
      </c>
      <c r="C242" s="163" t="s">
        <v>24</v>
      </c>
      <c r="D242" s="163" t="s">
        <v>259</v>
      </c>
      <c r="E242" s="163">
        <v>149</v>
      </c>
      <c r="F242" s="164">
        <v>0</v>
      </c>
      <c r="G242" s="165">
        <v>0</v>
      </c>
      <c r="H242" s="165">
        <v>0</v>
      </c>
      <c r="I242" s="165">
        <v>778.72100999999998</v>
      </c>
      <c r="J242" s="165">
        <v>0.90483000000000002</v>
      </c>
      <c r="K242" s="165">
        <v>779.62583999999993</v>
      </c>
      <c r="L242" s="165">
        <v>2700.8563799999997</v>
      </c>
      <c r="M242" s="165">
        <v>2.0109999999999999E-2</v>
      </c>
      <c r="N242" s="165">
        <v>2700.8764900000001</v>
      </c>
      <c r="O242" s="165">
        <v>3480.5023300000003</v>
      </c>
      <c r="P242" s="165">
        <v>18578.009989999999</v>
      </c>
      <c r="Q242" s="165">
        <v>0</v>
      </c>
      <c r="R242" s="166">
        <v>18578.009989999999</v>
      </c>
      <c r="S242" s="7"/>
      <c r="T242" s="7"/>
      <c r="U242" s="7"/>
      <c r="V242" s="7"/>
      <c r="W242" s="7"/>
      <c r="X242" s="7"/>
      <c r="Y242" s="7"/>
      <c r="Z242" s="7"/>
      <c r="AA242" s="7"/>
      <c r="AB242" s="7"/>
    </row>
    <row r="243" spans="1:28" ht="13.2">
      <c r="A243" s="167"/>
      <c r="B243" s="167"/>
      <c r="C243" s="167"/>
      <c r="D243" s="163" t="s">
        <v>24</v>
      </c>
      <c r="E243" s="163">
        <v>145</v>
      </c>
      <c r="F243" s="164">
        <v>0</v>
      </c>
      <c r="G243" s="165">
        <v>0</v>
      </c>
      <c r="H243" s="165">
        <v>0</v>
      </c>
      <c r="I243" s="165">
        <v>4012.0362</v>
      </c>
      <c r="J243" s="165">
        <v>139.46956</v>
      </c>
      <c r="K243" s="165">
        <v>4151.50576</v>
      </c>
      <c r="L243" s="165">
        <v>17332.44889</v>
      </c>
      <c r="M243" s="165">
        <v>107.46653999999999</v>
      </c>
      <c r="N243" s="165">
        <v>17439.915430000001</v>
      </c>
      <c r="O243" s="165">
        <v>21591.421190000001</v>
      </c>
      <c r="P243" s="165">
        <v>15643.30277</v>
      </c>
      <c r="Q243" s="165">
        <v>0</v>
      </c>
      <c r="R243" s="166">
        <v>15643.30277</v>
      </c>
      <c r="S243" s="7"/>
      <c r="T243" s="7"/>
      <c r="U243" s="7"/>
      <c r="V243" s="7"/>
      <c r="W243" s="7"/>
      <c r="X243" s="7"/>
      <c r="Y243" s="7"/>
      <c r="Z243" s="7"/>
      <c r="AA243" s="7"/>
      <c r="AB243" s="7"/>
    </row>
    <row r="244" spans="1:28" ht="13.2">
      <c r="A244" s="167"/>
      <c r="B244" s="167"/>
      <c r="C244" s="163" t="s">
        <v>260</v>
      </c>
      <c r="D244" s="163" t="s">
        <v>260</v>
      </c>
      <c r="E244" s="163">
        <v>155</v>
      </c>
      <c r="F244" s="164">
        <v>0</v>
      </c>
      <c r="G244" s="165">
        <v>0</v>
      </c>
      <c r="H244" s="165">
        <v>0</v>
      </c>
      <c r="I244" s="165">
        <v>0</v>
      </c>
      <c r="J244" s="165">
        <v>0</v>
      </c>
      <c r="K244" s="165">
        <v>0</v>
      </c>
      <c r="L244" s="165">
        <v>0</v>
      </c>
      <c r="M244" s="165">
        <v>0</v>
      </c>
      <c r="N244" s="165">
        <v>0</v>
      </c>
      <c r="O244" s="165">
        <v>0</v>
      </c>
      <c r="P244" s="165">
        <v>4573.5423700000001</v>
      </c>
      <c r="Q244" s="165">
        <v>0</v>
      </c>
      <c r="R244" s="166">
        <v>4573.5423700000001</v>
      </c>
      <c r="S244" s="7"/>
      <c r="T244" s="7"/>
      <c r="U244" s="7"/>
      <c r="V244" s="7"/>
      <c r="W244" s="7"/>
      <c r="X244" s="7"/>
      <c r="Y244" s="7"/>
      <c r="Z244" s="7"/>
      <c r="AA244" s="7"/>
      <c r="AB244" s="7"/>
    </row>
    <row r="245" spans="1:28" ht="13.2">
      <c r="A245" s="167"/>
      <c r="B245" s="167"/>
      <c r="C245" s="163" t="s">
        <v>261</v>
      </c>
      <c r="D245" s="163" t="s">
        <v>261</v>
      </c>
      <c r="E245" s="163">
        <v>156</v>
      </c>
      <c r="F245" s="164">
        <v>0</v>
      </c>
      <c r="G245" s="165">
        <v>0</v>
      </c>
      <c r="H245" s="165">
        <v>0</v>
      </c>
      <c r="I245" s="165">
        <v>0</v>
      </c>
      <c r="J245" s="165">
        <v>0</v>
      </c>
      <c r="K245" s="165">
        <v>0</v>
      </c>
      <c r="L245" s="165">
        <v>0</v>
      </c>
      <c r="M245" s="165">
        <v>0</v>
      </c>
      <c r="N245" s="165">
        <v>0</v>
      </c>
      <c r="O245" s="165">
        <v>0</v>
      </c>
      <c r="P245" s="165">
        <v>427.27045000000004</v>
      </c>
      <c r="Q245" s="165">
        <v>0</v>
      </c>
      <c r="R245" s="166">
        <v>427.27045000000004</v>
      </c>
      <c r="S245" s="7"/>
      <c r="T245" s="7"/>
      <c r="U245" s="7"/>
      <c r="V245" s="7"/>
      <c r="W245" s="7"/>
      <c r="X245" s="7"/>
      <c r="Y245" s="7"/>
      <c r="Z245" s="7"/>
      <c r="AA245" s="7"/>
      <c r="AB245" s="7"/>
    </row>
    <row r="246" spans="1:28" ht="13.2">
      <c r="A246" s="167"/>
      <c r="B246" s="167"/>
      <c r="C246" s="163" t="s">
        <v>262</v>
      </c>
      <c r="D246" s="163" t="s">
        <v>263</v>
      </c>
      <c r="E246" s="163">
        <v>157</v>
      </c>
      <c r="F246" s="164">
        <v>0</v>
      </c>
      <c r="G246" s="165">
        <v>0</v>
      </c>
      <c r="H246" s="165">
        <v>0</v>
      </c>
      <c r="I246" s="165">
        <v>0</v>
      </c>
      <c r="J246" s="165">
        <v>0</v>
      </c>
      <c r="K246" s="165">
        <v>0</v>
      </c>
      <c r="L246" s="165">
        <v>0</v>
      </c>
      <c r="M246" s="165">
        <v>0</v>
      </c>
      <c r="N246" s="165">
        <v>0</v>
      </c>
      <c r="O246" s="165">
        <v>0</v>
      </c>
      <c r="P246" s="165">
        <v>1692.48873</v>
      </c>
      <c r="Q246" s="165">
        <v>0</v>
      </c>
      <c r="R246" s="166">
        <v>1692.48873</v>
      </c>
      <c r="S246" s="7"/>
      <c r="T246" s="7"/>
      <c r="U246" s="7"/>
      <c r="V246" s="7"/>
      <c r="W246" s="7"/>
      <c r="X246" s="7"/>
      <c r="Y246" s="7"/>
      <c r="Z246" s="7"/>
      <c r="AA246" s="7"/>
      <c r="AB246" s="7"/>
    </row>
    <row r="247" spans="1:28" ht="13.2">
      <c r="A247" s="167"/>
      <c r="B247" s="163" t="s">
        <v>25</v>
      </c>
      <c r="C247" s="163" t="s">
        <v>25</v>
      </c>
      <c r="D247" s="163" t="s">
        <v>25</v>
      </c>
      <c r="E247" s="163">
        <v>85</v>
      </c>
      <c r="F247" s="164">
        <v>0</v>
      </c>
      <c r="G247" s="165">
        <v>0</v>
      </c>
      <c r="H247" s="165">
        <v>0</v>
      </c>
      <c r="I247" s="165">
        <v>818.04306000000008</v>
      </c>
      <c r="J247" s="165">
        <v>4.8450200000000008</v>
      </c>
      <c r="K247" s="165">
        <v>822.88807999999995</v>
      </c>
      <c r="L247" s="165">
        <v>3571.7202200000002</v>
      </c>
      <c r="M247" s="165">
        <v>0</v>
      </c>
      <c r="N247" s="165">
        <v>3571.7202200000002</v>
      </c>
      <c r="O247" s="165">
        <v>4394.6082999999999</v>
      </c>
      <c r="P247" s="165">
        <v>9619.1752500000002</v>
      </c>
      <c r="Q247" s="165">
        <v>0</v>
      </c>
      <c r="R247" s="166">
        <v>9619.1752500000002</v>
      </c>
      <c r="S247" s="7"/>
      <c r="T247" s="7"/>
      <c r="U247" s="7"/>
      <c r="V247" s="7"/>
      <c r="W247" s="7"/>
      <c r="X247" s="7"/>
      <c r="Y247" s="7"/>
      <c r="Z247" s="7"/>
      <c r="AA247" s="7"/>
      <c r="AB247" s="7"/>
    </row>
    <row r="248" spans="1:28" ht="13.2">
      <c r="A248" s="167"/>
      <c r="B248" s="163" t="s">
        <v>26</v>
      </c>
      <c r="C248" s="163" t="s">
        <v>182</v>
      </c>
      <c r="D248" s="163" t="s">
        <v>264</v>
      </c>
      <c r="E248" s="163">
        <v>211</v>
      </c>
      <c r="F248" s="164">
        <v>0</v>
      </c>
      <c r="G248" s="165">
        <v>0</v>
      </c>
      <c r="H248" s="165">
        <v>0</v>
      </c>
      <c r="I248" s="165">
        <v>1178.3411299999998</v>
      </c>
      <c r="J248" s="165">
        <v>3.6770000000000004E-2</v>
      </c>
      <c r="K248" s="165">
        <v>1178.3779</v>
      </c>
      <c r="L248" s="165">
        <v>236.12774999999999</v>
      </c>
      <c r="M248" s="165">
        <v>0</v>
      </c>
      <c r="N248" s="165">
        <v>236.12774999999999</v>
      </c>
      <c r="O248" s="165">
        <v>1414.5056499999998</v>
      </c>
      <c r="P248" s="165">
        <v>17894.38422</v>
      </c>
      <c r="Q248" s="165">
        <v>0</v>
      </c>
      <c r="R248" s="166">
        <v>17894.38422</v>
      </c>
      <c r="S248" s="7"/>
      <c r="T248" s="7"/>
      <c r="U248" s="7"/>
      <c r="V248" s="7"/>
      <c r="W248" s="7"/>
      <c r="X248" s="7"/>
      <c r="Y248" s="7"/>
      <c r="Z248" s="7"/>
      <c r="AA248" s="7"/>
      <c r="AB248" s="7"/>
    </row>
    <row r="249" spans="1:28" ht="13.2">
      <c r="A249" s="167"/>
      <c r="B249" s="167"/>
      <c r="C249" s="167"/>
      <c r="D249" s="163" t="s">
        <v>183</v>
      </c>
      <c r="E249" s="163">
        <v>7</v>
      </c>
      <c r="F249" s="164">
        <v>0</v>
      </c>
      <c r="G249" s="165">
        <v>0</v>
      </c>
      <c r="H249" s="165">
        <v>0</v>
      </c>
      <c r="I249" s="165">
        <v>5036.1475399999999</v>
      </c>
      <c r="J249" s="165">
        <v>3.7111799999999997</v>
      </c>
      <c r="K249" s="165">
        <v>5039.8587200000002</v>
      </c>
      <c r="L249" s="165">
        <v>5159.8018200000006</v>
      </c>
      <c r="M249" s="165">
        <v>0</v>
      </c>
      <c r="N249" s="165">
        <v>5159.8018200000006</v>
      </c>
      <c r="O249" s="165">
        <v>10199.660539999999</v>
      </c>
      <c r="P249" s="165">
        <v>37749.071360000002</v>
      </c>
      <c r="Q249" s="165">
        <v>0</v>
      </c>
      <c r="R249" s="166">
        <v>37749.071360000002</v>
      </c>
      <c r="S249" s="7"/>
      <c r="T249" s="7"/>
      <c r="U249" s="7"/>
      <c r="V249" s="7"/>
      <c r="W249" s="7"/>
      <c r="X249" s="7"/>
      <c r="Y249" s="7"/>
      <c r="Z249" s="7"/>
      <c r="AA249" s="7"/>
      <c r="AB249" s="7"/>
    </row>
    <row r="250" spans="1:28" ht="13.2">
      <c r="A250" s="167"/>
      <c r="B250" s="167"/>
      <c r="C250" s="163" t="s">
        <v>265</v>
      </c>
      <c r="D250" s="163" t="s">
        <v>265</v>
      </c>
      <c r="E250" s="163">
        <v>34</v>
      </c>
      <c r="F250" s="164">
        <v>0</v>
      </c>
      <c r="G250" s="165">
        <v>0</v>
      </c>
      <c r="H250" s="165">
        <v>0</v>
      </c>
      <c r="I250" s="165">
        <v>1705.3041699999999</v>
      </c>
      <c r="J250" s="165">
        <v>7.9529499999999995</v>
      </c>
      <c r="K250" s="165">
        <v>1713.2571200000002</v>
      </c>
      <c r="L250" s="165">
        <v>439.92523</v>
      </c>
      <c r="M250" s="165">
        <v>0</v>
      </c>
      <c r="N250" s="165">
        <v>439.92523</v>
      </c>
      <c r="O250" s="165">
        <v>2153.18235</v>
      </c>
      <c r="P250" s="165">
        <v>20055.63495</v>
      </c>
      <c r="Q250" s="165">
        <v>0</v>
      </c>
      <c r="R250" s="166">
        <v>20055.63495</v>
      </c>
      <c r="S250" s="7"/>
      <c r="T250" s="7"/>
      <c r="U250" s="7"/>
      <c r="V250" s="7"/>
      <c r="W250" s="7"/>
      <c r="X250" s="7"/>
      <c r="Y250" s="7"/>
      <c r="Z250" s="7"/>
      <c r="AA250" s="7"/>
      <c r="AB250" s="7"/>
    </row>
    <row r="251" spans="1:28" ht="13.2">
      <c r="A251" s="163" t="s">
        <v>266</v>
      </c>
      <c r="B251" s="163" t="s">
        <v>2</v>
      </c>
      <c r="C251" s="163" t="s">
        <v>185</v>
      </c>
      <c r="D251" s="163" t="s">
        <v>185</v>
      </c>
      <c r="E251" s="163">
        <v>120</v>
      </c>
      <c r="F251" s="164">
        <v>0</v>
      </c>
      <c r="G251" s="165">
        <v>0</v>
      </c>
      <c r="H251" s="165">
        <v>0</v>
      </c>
      <c r="I251" s="165">
        <v>172.61966000000001</v>
      </c>
      <c r="J251" s="165">
        <v>0</v>
      </c>
      <c r="K251" s="165">
        <v>172.61966000000001</v>
      </c>
      <c r="L251" s="165">
        <v>0</v>
      </c>
      <c r="M251" s="165">
        <v>0</v>
      </c>
      <c r="N251" s="165">
        <v>0</v>
      </c>
      <c r="O251" s="165">
        <v>172.61966000000001</v>
      </c>
      <c r="P251" s="165">
        <v>3003.8187900000003</v>
      </c>
      <c r="Q251" s="165">
        <v>0</v>
      </c>
      <c r="R251" s="166">
        <v>3003.8187900000003</v>
      </c>
      <c r="S251" s="7"/>
      <c r="T251" s="7"/>
      <c r="U251" s="7"/>
      <c r="V251" s="7"/>
      <c r="W251" s="7"/>
      <c r="X251" s="7"/>
      <c r="Y251" s="7"/>
      <c r="Z251" s="7"/>
      <c r="AA251" s="7"/>
      <c r="AB251" s="7"/>
    </row>
    <row r="252" spans="1:28" ht="13.2">
      <c r="A252" s="167"/>
      <c r="B252" s="163" t="s">
        <v>3</v>
      </c>
      <c r="C252" s="163" t="s">
        <v>101</v>
      </c>
      <c r="D252" s="163" t="s">
        <v>101</v>
      </c>
      <c r="E252" s="163">
        <v>4</v>
      </c>
      <c r="F252" s="164">
        <v>0</v>
      </c>
      <c r="G252" s="165">
        <v>0</v>
      </c>
      <c r="H252" s="165">
        <v>0</v>
      </c>
      <c r="I252" s="165">
        <v>7.0176999999999996</v>
      </c>
      <c r="J252" s="165">
        <v>0</v>
      </c>
      <c r="K252" s="165">
        <v>7.0176999999999996</v>
      </c>
      <c r="L252" s="165">
        <v>0</v>
      </c>
      <c r="M252" s="165">
        <v>0</v>
      </c>
      <c r="N252" s="165">
        <v>0</v>
      </c>
      <c r="O252" s="165">
        <v>7.0176999999999996</v>
      </c>
      <c r="P252" s="165">
        <v>4498.5677699999997</v>
      </c>
      <c r="Q252" s="165">
        <v>0</v>
      </c>
      <c r="R252" s="166">
        <v>4498.5677699999997</v>
      </c>
      <c r="S252" s="7"/>
      <c r="T252" s="7"/>
      <c r="U252" s="7"/>
      <c r="V252" s="7"/>
      <c r="W252" s="7"/>
      <c r="X252" s="7"/>
      <c r="Y252" s="7"/>
      <c r="Z252" s="7"/>
      <c r="AA252" s="7"/>
      <c r="AB252" s="7"/>
    </row>
    <row r="253" spans="1:28" ht="13.2">
      <c r="A253" s="167"/>
      <c r="B253" s="167"/>
      <c r="C253" s="167"/>
      <c r="D253" s="167"/>
      <c r="E253" s="168">
        <v>74</v>
      </c>
      <c r="F253" s="169">
        <v>0</v>
      </c>
      <c r="G253" s="121">
        <v>0</v>
      </c>
      <c r="H253" s="121">
        <v>0</v>
      </c>
      <c r="I253" s="121">
        <v>7.1999999999999994E-4</v>
      </c>
      <c r="J253" s="121">
        <v>0</v>
      </c>
      <c r="K253" s="121">
        <v>7.1999999999999994E-4</v>
      </c>
      <c r="L253" s="121">
        <v>0</v>
      </c>
      <c r="M253" s="121">
        <v>0</v>
      </c>
      <c r="N253" s="121">
        <v>0</v>
      </c>
      <c r="O253" s="121">
        <v>7.1999999999999994E-4</v>
      </c>
      <c r="P253" s="121">
        <v>4748.0513200000005</v>
      </c>
      <c r="Q253" s="121">
        <v>0</v>
      </c>
      <c r="R253" s="170">
        <v>4748.0513200000005</v>
      </c>
      <c r="S253" s="7"/>
      <c r="T253" s="7"/>
      <c r="U253" s="7"/>
      <c r="V253" s="7"/>
      <c r="W253" s="7"/>
      <c r="X253" s="7"/>
      <c r="Y253" s="7"/>
      <c r="Z253" s="7"/>
      <c r="AA253" s="7"/>
      <c r="AB253" s="7"/>
    </row>
    <row r="254" spans="1:28" ht="13.2">
      <c r="A254" s="167"/>
      <c r="B254" s="167"/>
      <c r="C254" s="167"/>
      <c r="D254" s="163" t="s">
        <v>158</v>
      </c>
      <c r="E254" s="163">
        <v>197</v>
      </c>
      <c r="F254" s="164">
        <v>0</v>
      </c>
      <c r="G254" s="165">
        <v>0</v>
      </c>
      <c r="H254" s="165">
        <v>0</v>
      </c>
      <c r="I254" s="165">
        <v>4.4999999999999999E-4</v>
      </c>
      <c r="J254" s="165">
        <v>0</v>
      </c>
      <c r="K254" s="165">
        <v>4.4999999999999999E-4</v>
      </c>
      <c r="L254" s="165">
        <v>0</v>
      </c>
      <c r="M254" s="165">
        <v>0</v>
      </c>
      <c r="N254" s="165">
        <v>0</v>
      </c>
      <c r="O254" s="165">
        <v>4.4999999999999999E-4</v>
      </c>
      <c r="P254" s="165">
        <v>1947.5831499999999</v>
      </c>
      <c r="Q254" s="165">
        <v>0</v>
      </c>
      <c r="R254" s="166">
        <v>1947.5831499999999</v>
      </c>
      <c r="S254" s="7"/>
      <c r="T254" s="7"/>
      <c r="U254" s="7"/>
      <c r="V254" s="7"/>
      <c r="W254" s="7"/>
      <c r="X254" s="7"/>
      <c r="Y254" s="7"/>
      <c r="Z254" s="7"/>
      <c r="AA254" s="7"/>
      <c r="AB254" s="7"/>
    </row>
    <row r="255" spans="1:28" ht="13.2">
      <c r="A255" s="167"/>
      <c r="B255" s="167"/>
      <c r="C255" s="163" t="s">
        <v>102</v>
      </c>
      <c r="D255" s="163" t="s">
        <v>103</v>
      </c>
      <c r="E255" s="163">
        <v>3</v>
      </c>
      <c r="F255" s="164">
        <v>0</v>
      </c>
      <c r="G255" s="165">
        <v>0</v>
      </c>
      <c r="H255" s="165">
        <v>0</v>
      </c>
      <c r="I255" s="165">
        <v>1959.9685300000001</v>
      </c>
      <c r="J255" s="165">
        <v>0</v>
      </c>
      <c r="K255" s="165">
        <v>1959.9685300000001</v>
      </c>
      <c r="L255" s="165">
        <v>0</v>
      </c>
      <c r="M255" s="165">
        <v>0</v>
      </c>
      <c r="N255" s="165">
        <v>0</v>
      </c>
      <c r="O255" s="165">
        <v>1959.9685300000001</v>
      </c>
      <c r="P255" s="165">
        <v>7321.5781200000001</v>
      </c>
      <c r="Q255" s="165">
        <v>0</v>
      </c>
      <c r="R255" s="166">
        <v>7321.5781200000001</v>
      </c>
      <c r="S255" s="7"/>
      <c r="T255" s="7"/>
      <c r="U255" s="7"/>
      <c r="V255" s="7"/>
      <c r="W255" s="7"/>
      <c r="X255" s="7"/>
      <c r="Y255" s="7"/>
      <c r="Z255" s="7"/>
      <c r="AA255" s="7"/>
      <c r="AB255" s="7"/>
    </row>
    <row r="256" spans="1:28" ht="13.2">
      <c r="A256" s="167"/>
      <c r="B256" s="167"/>
      <c r="C256" s="167"/>
      <c r="D256" s="167"/>
      <c r="E256" s="168">
        <v>73</v>
      </c>
      <c r="F256" s="169">
        <v>0</v>
      </c>
      <c r="G256" s="121">
        <v>0</v>
      </c>
      <c r="H256" s="121">
        <v>0</v>
      </c>
      <c r="I256" s="121">
        <v>0</v>
      </c>
      <c r="J256" s="121">
        <v>0</v>
      </c>
      <c r="K256" s="121">
        <v>0</v>
      </c>
      <c r="L256" s="121">
        <v>0</v>
      </c>
      <c r="M256" s="121">
        <v>0</v>
      </c>
      <c r="N256" s="121">
        <v>0</v>
      </c>
      <c r="O256" s="121">
        <v>0</v>
      </c>
      <c r="P256" s="121">
        <v>6314.0191500000001</v>
      </c>
      <c r="Q256" s="121">
        <v>0</v>
      </c>
      <c r="R256" s="170">
        <v>6314.0191500000001</v>
      </c>
      <c r="S256" s="7"/>
      <c r="T256" s="7"/>
      <c r="U256" s="7"/>
      <c r="V256" s="7"/>
      <c r="W256" s="7"/>
      <c r="X256" s="7"/>
      <c r="Y256" s="7"/>
      <c r="Z256" s="7"/>
      <c r="AA256" s="7"/>
      <c r="AB256" s="7"/>
    </row>
    <row r="257" spans="1:28" ht="13.2">
      <c r="A257" s="167"/>
      <c r="B257" s="167"/>
      <c r="C257" s="167"/>
      <c r="D257" s="163" t="s">
        <v>267</v>
      </c>
      <c r="E257" s="163">
        <v>187</v>
      </c>
      <c r="F257" s="164">
        <v>0</v>
      </c>
      <c r="G257" s="165">
        <v>0</v>
      </c>
      <c r="H257" s="165">
        <v>0</v>
      </c>
      <c r="I257" s="165">
        <v>0</v>
      </c>
      <c r="J257" s="165">
        <v>0</v>
      </c>
      <c r="K257" s="165">
        <v>0</v>
      </c>
      <c r="L257" s="165">
        <v>0</v>
      </c>
      <c r="M257" s="165">
        <v>0</v>
      </c>
      <c r="N257" s="165">
        <v>0</v>
      </c>
      <c r="O257" s="165">
        <v>0</v>
      </c>
      <c r="P257" s="165">
        <v>2482.4486099999999</v>
      </c>
      <c r="Q257" s="165">
        <v>0</v>
      </c>
      <c r="R257" s="166">
        <v>2482.4486099999999</v>
      </c>
      <c r="S257" s="7"/>
      <c r="T257" s="7"/>
      <c r="U257" s="7"/>
      <c r="V257" s="7"/>
      <c r="W257" s="7"/>
      <c r="X257" s="7"/>
      <c r="Y257" s="7"/>
      <c r="Z257" s="7"/>
      <c r="AA257" s="7"/>
      <c r="AB257" s="7"/>
    </row>
    <row r="258" spans="1:28" ht="13.2">
      <c r="A258" s="167"/>
      <c r="B258" s="163" t="s">
        <v>64</v>
      </c>
      <c r="C258" s="163" t="s">
        <v>104</v>
      </c>
      <c r="D258" s="163" t="s">
        <v>104</v>
      </c>
      <c r="E258" s="163">
        <v>177</v>
      </c>
      <c r="F258" s="164">
        <v>0</v>
      </c>
      <c r="G258" s="165">
        <v>0</v>
      </c>
      <c r="H258" s="165">
        <v>0</v>
      </c>
      <c r="I258" s="165">
        <v>155.86954999999998</v>
      </c>
      <c r="J258" s="165">
        <v>0</v>
      </c>
      <c r="K258" s="165">
        <v>155.86954999999998</v>
      </c>
      <c r="L258" s="165">
        <v>0</v>
      </c>
      <c r="M258" s="165">
        <v>0</v>
      </c>
      <c r="N258" s="165">
        <v>0</v>
      </c>
      <c r="O258" s="165">
        <v>155.86954999999998</v>
      </c>
      <c r="P258" s="165">
        <v>1529.1656</v>
      </c>
      <c r="Q258" s="165">
        <v>0</v>
      </c>
      <c r="R258" s="166">
        <v>1529.1656</v>
      </c>
      <c r="S258" s="7"/>
      <c r="T258" s="7"/>
      <c r="U258" s="7"/>
      <c r="V258" s="7"/>
      <c r="W258" s="7"/>
      <c r="X258" s="7"/>
      <c r="Y258" s="7"/>
      <c r="Z258" s="7"/>
      <c r="AA258" s="7"/>
      <c r="AB258" s="7"/>
    </row>
    <row r="259" spans="1:28" ht="13.2">
      <c r="A259" s="167"/>
      <c r="B259" s="167"/>
      <c r="C259" s="167"/>
      <c r="D259" s="167"/>
      <c r="E259" s="168">
        <v>206</v>
      </c>
      <c r="F259" s="169">
        <v>0</v>
      </c>
      <c r="G259" s="121">
        <v>0</v>
      </c>
      <c r="H259" s="121">
        <v>0</v>
      </c>
      <c r="I259" s="121">
        <v>2.2599999999999999E-3</v>
      </c>
      <c r="J259" s="121">
        <v>0</v>
      </c>
      <c r="K259" s="121">
        <v>2.2599999999999999E-3</v>
      </c>
      <c r="L259" s="121">
        <v>0</v>
      </c>
      <c r="M259" s="121">
        <v>0</v>
      </c>
      <c r="N259" s="121">
        <v>0</v>
      </c>
      <c r="O259" s="121">
        <v>2.2599999999999999E-3</v>
      </c>
      <c r="P259" s="121">
        <v>1687.5727300000001</v>
      </c>
      <c r="Q259" s="121">
        <v>0</v>
      </c>
      <c r="R259" s="170">
        <v>1687.5727300000001</v>
      </c>
      <c r="S259" s="7"/>
      <c r="T259" s="7"/>
      <c r="U259" s="7"/>
      <c r="V259" s="7"/>
      <c r="W259" s="7"/>
      <c r="X259" s="7"/>
      <c r="Y259" s="7"/>
      <c r="Z259" s="7"/>
      <c r="AA259" s="7"/>
      <c r="AB259" s="7"/>
    </row>
    <row r="260" spans="1:28" ht="13.2">
      <c r="A260" s="167"/>
      <c r="B260" s="167"/>
      <c r="C260" s="163" t="s">
        <v>188</v>
      </c>
      <c r="D260" s="163" t="s">
        <v>188</v>
      </c>
      <c r="E260" s="163">
        <v>178</v>
      </c>
      <c r="F260" s="164">
        <v>0</v>
      </c>
      <c r="G260" s="165">
        <v>0</v>
      </c>
      <c r="H260" s="165">
        <v>0</v>
      </c>
      <c r="I260" s="165">
        <v>1.6140000000000001</v>
      </c>
      <c r="J260" s="165">
        <v>0</v>
      </c>
      <c r="K260" s="165">
        <v>1.6140000000000001</v>
      </c>
      <c r="L260" s="165">
        <v>0</v>
      </c>
      <c r="M260" s="165">
        <v>0</v>
      </c>
      <c r="N260" s="165">
        <v>0</v>
      </c>
      <c r="O260" s="165">
        <v>1.6140000000000001</v>
      </c>
      <c r="P260" s="165">
        <v>1570.8320900000001</v>
      </c>
      <c r="Q260" s="165">
        <v>0</v>
      </c>
      <c r="R260" s="166">
        <v>1570.8320900000001</v>
      </c>
      <c r="S260" s="7"/>
      <c r="T260" s="7"/>
      <c r="U260" s="7"/>
      <c r="V260" s="7"/>
      <c r="W260" s="7"/>
      <c r="X260" s="7"/>
      <c r="Y260" s="7"/>
      <c r="Z260" s="7"/>
      <c r="AA260" s="7"/>
      <c r="AB260" s="7"/>
    </row>
    <row r="261" spans="1:28" ht="13.2">
      <c r="A261" s="167"/>
      <c r="B261" s="163" t="s">
        <v>5</v>
      </c>
      <c r="C261" s="163" t="s">
        <v>5</v>
      </c>
      <c r="D261" s="163" t="s">
        <v>5</v>
      </c>
      <c r="E261" s="163">
        <v>33</v>
      </c>
      <c r="F261" s="164">
        <v>0</v>
      </c>
      <c r="G261" s="165">
        <v>0</v>
      </c>
      <c r="H261" s="165">
        <v>0</v>
      </c>
      <c r="I261" s="165">
        <v>5610.5158499999998</v>
      </c>
      <c r="J261" s="165">
        <v>0</v>
      </c>
      <c r="K261" s="165">
        <v>5610.5158499999998</v>
      </c>
      <c r="L261" s="165">
        <v>0</v>
      </c>
      <c r="M261" s="165">
        <v>0</v>
      </c>
      <c r="N261" s="165">
        <v>0</v>
      </c>
      <c r="O261" s="165">
        <v>5610.5158499999998</v>
      </c>
      <c r="P261" s="165">
        <v>6816.3719099999998</v>
      </c>
      <c r="Q261" s="165">
        <v>0</v>
      </c>
      <c r="R261" s="166">
        <v>6816.3719099999998</v>
      </c>
      <c r="S261" s="7"/>
      <c r="T261" s="7"/>
      <c r="U261" s="7"/>
      <c r="V261" s="7"/>
      <c r="W261" s="7"/>
      <c r="X261" s="7"/>
      <c r="Y261" s="7"/>
      <c r="Z261" s="7"/>
      <c r="AA261" s="7"/>
      <c r="AB261" s="7"/>
    </row>
    <row r="262" spans="1:28" ht="13.2">
      <c r="A262" s="167"/>
      <c r="B262" s="167"/>
      <c r="C262" s="167"/>
      <c r="D262" s="167"/>
      <c r="E262" s="168">
        <v>75</v>
      </c>
      <c r="F262" s="169">
        <v>0</v>
      </c>
      <c r="G262" s="121">
        <v>0</v>
      </c>
      <c r="H262" s="121">
        <v>0</v>
      </c>
      <c r="I262" s="121">
        <v>1.0686</v>
      </c>
      <c r="J262" s="121">
        <v>0</v>
      </c>
      <c r="K262" s="121">
        <v>1.0686</v>
      </c>
      <c r="L262" s="121">
        <v>0</v>
      </c>
      <c r="M262" s="121">
        <v>0</v>
      </c>
      <c r="N262" s="121">
        <v>0</v>
      </c>
      <c r="O262" s="121">
        <v>1.0686</v>
      </c>
      <c r="P262" s="121">
        <v>6740.7520599999998</v>
      </c>
      <c r="Q262" s="121">
        <v>0</v>
      </c>
      <c r="R262" s="170">
        <v>6740.7520599999998</v>
      </c>
      <c r="S262" s="7"/>
      <c r="T262" s="7"/>
      <c r="U262" s="7"/>
      <c r="V262" s="7"/>
      <c r="W262" s="7"/>
      <c r="X262" s="7"/>
      <c r="Y262" s="7"/>
      <c r="Z262" s="7"/>
      <c r="AA262" s="7"/>
      <c r="AB262" s="7"/>
    </row>
    <row r="263" spans="1:28" ht="13.2">
      <c r="A263" s="167"/>
      <c r="B263" s="167"/>
      <c r="C263" s="167"/>
      <c r="D263" s="163" t="s">
        <v>189</v>
      </c>
      <c r="E263" s="163">
        <v>199</v>
      </c>
      <c r="F263" s="164">
        <v>0</v>
      </c>
      <c r="G263" s="165">
        <v>0</v>
      </c>
      <c r="H263" s="165">
        <v>0</v>
      </c>
      <c r="I263" s="165">
        <v>0.25461</v>
      </c>
      <c r="J263" s="165">
        <v>0</v>
      </c>
      <c r="K263" s="165">
        <v>0.25461</v>
      </c>
      <c r="L263" s="165">
        <v>0</v>
      </c>
      <c r="M263" s="165">
        <v>0</v>
      </c>
      <c r="N263" s="165">
        <v>0</v>
      </c>
      <c r="O263" s="165">
        <v>0.25461</v>
      </c>
      <c r="P263" s="165">
        <v>6726.9985900000001</v>
      </c>
      <c r="Q263" s="165">
        <v>0</v>
      </c>
      <c r="R263" s="166">
        <v>6726.9985900000001</v>
      </c>
      <c r="S263" s="7"/>
      <c r="T263" s="7"/>
      <c r="U263" s="7"/>
      <c r="V263" s="7"/>
      <c r="W263" s="7"/>
      <c r="X263" s="7"/>
      <c r="Y263" s="7"/>
      <c r="Z263" s="7"/>
      <c r="AA263" s="7"/>
      <c r="AB263" s="7"/>
    </row>
    <row r="264" spans="1:28" ht="13.2">
      <c r="A264" s="167"/>
      <c r="B264" s="167"/>
      <c r="C264" s="167"/>
      <c r="D264" s="163" t="s">
        <v>106</v>
      </c>
      <c r="E264" s="163">
        <v>76</v>
      </c>
      <c r="F264" s="164">
        <v>0</v>
      </c>
      <c r="G264" s="165">
        <v>0</v>
      </c>
      <c r="H264" s="165">
        <v>0</v>
      </c>
      <c r="I264" s="165">
        <v>0.73651999999999995</v>
      </c>
      <c r="J264" s="165">
        <v>0</v>
      </c>
      <c r="K264" s="165">
        <v>0.73651999999999995</v>
      </c>
      <c r="L264" s="165">
        <v>100.5</v>
      </c>
      <c r="M264" s="165">
        <v>0</v>
      </c>
      <c r="N264" s="165">
        <v>100.5</v>
      </c>
      <c r="O264" s="165">
        <v>101.23652</v>
      </c>
      <c r="P264" s="165">
        <v>9616.15301</v>
      </c>
      <c r="Q264" s="165">
        <v>0</v>
      </c>
      <c r="R264" s="166">
        <v>9616.15301</v>
      </c>
      <c r="S264" s="7"/>
      <c r="T264" s="7"/>
      <c r="U264" s="7"/>
      <c r="V264" s="7"/>
      <c r="W264" s="7"/>
      <c r="X264" s="7"/>
      <c r="Y264" s="7"/>
      <c r="Z264" s="7"/>
      <c r="AA264" s="7"/>
      <c r="AB264" s="7"/>
    </row>
    <row r="265" spans="1:28" ht="13.2">
      <c r="A265" s="167"/>
      <c r="B265" s="167"/>
      <c r="C265" s="163" t="s">
        <v>107</v>
      </c>
      <c r="D265" s="163" t="s">
        <v>107</v>
      </c>
      <c r="E265" s="171"/>
      <c r="F265" s="164">
        <v>0</v>
      </c>
      <c r="G265" s="165">
        <v>0</v>
      </c>
      <c r="H265" s="165">
        <v>0</v>
      </c>
      <c r="I265" s="165">
        <v>3.9169099999999997</v>
      </c>
      <c r="J265" s="165">
        <v>0</v>
      </c>
      <c r="K265" s="165">
        <v>3.9169099999999997</v>
      </c>
      <c r="L265" s="165">
        <v>0</v>
      </c>
      <c r="M265" s="165">
        <v>0</v>
      </c>
      <c r="N265" s="165">
        <v>0</v>
      </c>
      <c r="O265" s="165">
        <v>3.9169099999999997</v>
      </c>
      <c r="P265" s="165">
        <v>4183.3269099999998</v>
      </c>
      <c r="Q265" s="165">
        <v>0</v>
      </c>
      <c r="R265" s="166">
        <v>4183.3269099999998</v>
      </c>
      <c r="S265" s="7"/>
      <c r="T265" s="7"/>
      <c r="U265" s="7"/>
      <c r="V265" s="7"/>
      <c r="W265" s="7"/>
      <c r="X265" s="7"/>
      <c r="Y265" s="7"/>
      <c r="Z265" s="7"/>
      <c r="AA265" s="7"/>
      <c r="AB265" s="7"/>
    </row>
    <row r="266" spans="1:28" ht="13.2">
      <c r="A266" s="167"/>
      <c r="B266" s="167"/>
      <c r="C266" s="163" t="s">
        <v>193</v>
      </c>
      <c r="D266" s="163" t="s">
        <v>195</v>
      </c>
      <c r="E266" s="163">
        <v>122</v>
      </c>
      <c r="F266" s="164">
        <v>0</v>
      </c>
      <c r="G266" s="165">
        <v>0</v>
      </c>
      <c r="H266" s="165">
        <v>0</v>
      </c>
      <c r="I266" s="165">
        <v>1.436E-2</v>
      </c>
      <c r="J266" s="165">
        <v>0</v>
      </c>
      <c r="K266" s="165">
        <v>1.436E-2</v>
      </c>
      <c r="L266" s="165">
        <v>0</v>
      </c>
      <c r="M266" s="165">
        <v>0</v>
      </c>
      <c r="N266" s="165">
        <v>0</v>
      </c>
      <c r="O266" s="165">
        <v>1.436E-2</v>
      </c>
      <c r="P266" s="165">
        <v>2809.2640799999999</v>
      </c>
      <c r="Q266" s="165">
        <v>0</v>
      </c>
      <c r="R266" s="166">
        <v>2809.2640799999999</v>
      </c>
      <c r="S266" s="7"/>
      <c r="T266" s="7"/>
      <c r="U266" s="7"/>
      <c r="V266" s="7"/>
      <c r="W266" s="7"/>
      <c r="X266" s="7"/>
      <c r="Y266" s="7"/>
      <c r="Z266" s="7"/>
      <c r="AA266" s="7"/>
      <c r="AB266" s="7"/>
    </row>
    <row r="267" spans="1:28" ht="13.2">
      <c r="A267" s="167"/>
      <c r="B267" s="163" t="s">
        <v>6</v>
      </c>
      <c r="C267" s="163" t="s">
        <v>108</v>
      </c>
      <c r="D267" s="163" t="s">
        <v>6</v>
      </c>
      <c r="E267" s="163">
        <v>6</v>
      </c>
      <c r="F267" s="164">
        <v>0</v>
      </c>
      <c r="G267" s="165">
        <v>0</v>
      </c>
      <c r="H267" s="165">
        <v>0</v>
      </c>
      <c r="I267" s="165">
        <v>336.08503000000002</v>
      </c>
      <c r="J267" s="165">
        <v>0</v>
      </c>
      <c r="K267" s="165">
        <v>336.08503000000002</v>
      </c>
      <c r="L267" s="165">
        <v>0</v>
      </c>
      <c r="M267" s="165">
        <v>0</v>
      </c>
      <c r="N267" s="165">
        <v>0</v>
      </c>
      <c r="O267" s="165">
        <v>336.08503000000002</v>
      </c>
      <c r="P267" s="165">
        <v>5796.2989500000003</v>
      </c>
      <c r="Q267" s="165">
        <v>0</v>
      </c>
      <c r="R267" s="166">
        <v>5796.2989500000003</v>
      </c>
      <c r="S267" s="7"/>
      <c r="T267" s="7"/>
      <c r="U267" s="7"/>
      <c r="V267" s="7"/>
      <c r="W267" s="7"/>
      <c r="X267" s="7"/>
      <c r="Y267" s="7"/>
      <c r="Z267" s="7"/>
      <c r="AA267" s="7"/>
      <c r="AB267" s="7"/>
    </row>
    <row r="268" spans="1:28" ht="13.2">
      <c r="A268" s="167"/>
      <c r="B268" s="167"/>
      <c r="C268" s="167"/>
      <c r="D268" s="167"/>
      <c r="E268" s="168">
        <v>78</v>
      </c>
      <c r="F268" s="169">
        <v>0</v>
      </c>
      <c r="G268" s="121">
        <v>0</v>
      </c>
      <c r="H268" s="121">
        <v>0</v>
      </c>
      <c r="I268" s="121">
        <v>2.3026300000000002</v>
      </c>
      <c r="J268" s="121">
        <v>0</v>
      </c>
      <c r="K268" s="121">
        <v>2.3026300000000002</v>
      </c>
      <c r="L268" s="121">
        <v>0</v>
      </c>
      <c r="M268" s="121">
        <v>0</v>
      </c>
      <c r="N268" s="121">
        <v>0</v>
      </c>
      <c r="O268" s="121">
        <v>2.3026300000000002</v>
      </c>
      <c r="P268" s="121">
        <v>4068.1155099999996</v>
      </c>
      <c r="Q268" s="121">
        <v>0</v>
      </c>
      <c r="R268" s="170">
        <v>4068.1155099999996</v>
      </c>
      <c r="S268" s="7"/>
      <c r="T268" s="7"/>
      <c r="U268" s="7"/>
      <c r="V268" s="7"/>
      <c r="W268" s="7"/>
      <c r="X268" s="7"/>
      <c r="Y268" s="7"/>
      <c r="Z268" s="7"/>
      <c r="AA268" s="7"/>
      <c r="AB268" s="7"/>
    </row>
    <row r="269" spans="1:28" ht="13.2">
      <c r="A269" s="167"/>
      <c r="B269" s="167"/>
      <c r="C269" s="163" t="s">
        <v>268</v>
      </c>
      <c r="D269" s="163" t="s">
        <v>268</v>
      </c>
      <c r="E269" s="163">
        <v>210</v>
      </c>
      <c r="F269" s="164">
        <v>0</v>
      </c>
      <c r="G269" s="165">
        <v>0</v>
      </c>
      <c r="H269" s="165">
        <v>0</v>
      </c>
      <c r="I269" s="165">
        <v>3.0095999999999998</v>
      </c>
      <c r="J269" s="165">
        <v>0</v>
      </c>
      <c r="K269" s="165">
        <v>3.0095999999999998</v>
      </c>
      <c r="L269" s="165">
        <v>0</v>
      </c>
      <c r="M269" s="165">
        <v>0</v>
      </c>
      <c r="N269" s="165">
        <v>0</v>
      </c>
      <c r="O269" s="165">
        <v>3.0095999999999998</v>
      </c>
      <c r="P269" s="165">
        <v>1606.03045</v>
      </c>
      <c r="Q269" s="165">
        <v>0</v>
      </c>
      <c r="R269" s="166">
        <v>1606.03045</v>
      </c>
      <c r="S269" s="7"/>
      <c r="T269" s="7"/>
      <c r="U269" s="7"/>
      <c r="V269" s="7"/>
      <c r="W269" s="7"/>
      <c r="X269" s="7"/>
      <c r="Y269" s="7"/>
      <c r="Z269" s="7"/>
      <c r="AA269" s="7"/>
      <c r="AB269" s="7"/>
    </row>
    <row r="270" spans="1:28" ht="13.2">
      <c r="A270" s="167"/>
      <c r="B270" s="163" t="s">
        <v>7</v>
      </c>
      <c r="C270" s="163" t="s">
        <v>202</v>
      </c>
      <c r="D270" s="163" t="s">
        <v>202</v>
      </c>
      <c r="E270" s="163">
        <v>207</v>
      </c>
      <c r="F270" s="164">
        <v>0</v>
      </c>
      <c r="G270" s="165">
        <v>0</v>
      </c>
      <c r="H270" s="165">
        <v>0</v>
      </c>
      <c r="I270" s="165">
        <v>2.3809999999999998E-2</v>
      </c>
      <c r="J270" s="165">
        <v>0</v>
      </c>
      <c r="K270" s="165">
        <v>2.3809999999999998E-2</v>
      </c>
      <c r="L270" s="165">
        <v>0</v>
      </c>
      <c r="M270" s="165">
        <v>0</v>
      </c>
      <c r="N270" s="165">
        <v>0</v>
      </c>
      <c r="O270" s="165">
        <v>2.3809999999999998E-2</v>
      </c>
      <c r="P270" s="165">
        <v>2908.95966</v>
      </c>
      <c r="Q270" s="165">
        <v>0</v>
      </c>
      <c r="R270" s="166">
        <v>2908.95966</v>
      </c>
      <c r="S270" s="7"/>
      <c r="T270" s="7"/>
      <c r="U270" s="7"/>
      <c r="V270" s="7"/>
      <c r="W270" s="7"/>
      <c r="X270" s="7"/>
      <c r="Y270" s="7"/>
      <c r="Z270" s="7"/>
      <c r="AA270" s="7"/>
      <c r="AB270" s="7"/>
    </row>
    <row r="271" spans="1:28" ht="13.2">
      <c r="A271" s="167"/>
      <c r="B271" s="167"/>
      <c r="C271" s="163" t="s">
        <v>7</v>
      </c>
      <c r="D271" s="163" t="s">
        <v>7</v>
      </c>
      <c r="E271" s="163">
        <v>8</v>
      </c>
      <c r="F271" s="164">
        <v>0</v>
      </c>
      <c r="G271" s="165">
        <v>0</v>
      </c>
      <c r="H271" s="165">
        <v>0</v>
      </c>
      <c r="I271" s="165">
        <v>14.070270000000001</v>
      </c>
      <c r="J271" s="165">
        <v>0</v>
      </c>
      <c r="K271" s="165">
        <v>14.070270000000001</v>
      </c>
      <c r="L271" s="165">
        <v>0</v>
      </c>
      <c r="M271" s="165">
        <v>0</v>
      </c>
      <c r="N271" s="165">
        <v>0</v>
      </c>
      <c r="O271" s="165">
        <v>14.070270000000001</v>
      </c>
      <c r="P271" s="165">
        <v>8984.6298800000004</v>
      </c>
      <c r="Q271" s="165">
        <v>0</v>
      </c>
      <c r="R271" s="166">
        <v>8984.6298800000004</v>
      </c>
      <c r="S271" s="7"/>
      <c r="T271" s="7"/>
      <c r="U271" s="7"/>
      <c r="V271" s="7"/>
      <c r="W271" s="7"/>
      <c r="X271" s="7"/>
      <c r="Y271" s="7"/>
      <c r="Z271" s="7"/>
      <c r="AA271" s="7"/>
      <c r="AB271" s="7"/>
    </row>
    <row r="272" spans="1:28" ht="13.2">
      <c r="A272" s="167"/>
      <c r="B272" s="167"/>
      <c r="C272" s="167"/>
      <c r="D272" s="167"/>
      <c r="E272" s="168">
        <v>36</v>
      </c>
      <c r="F272" s="169">
        <v>0</v>
      </c>
      <c r="G272" s="121">
        <v>0</v>
      </c>
      <c r="H272" s="121">
        <v>0</v>
      </c>
      <c r="I272" s="121">
        <v>0</v>
      </c>
      <c r="J272" s="121">
        <v>0</v>
      </c>
      <c r="K272" s="121">
        <v>0</v>
      </c>
      <c r="L272" s="121">
        <v>0</v>
      </c>
      <c r="M272" s="121">
        <v>0</v>
      </c>
      <c r="N272" s="121">
        <v>0</v>
      </c>
      <c r="O272" s="121">
        <v>0</v>
      </c>
      <c r="P272" s="121">
        <v>3736.3454100000004</v>
      </c>
      <c r="Q272" s="121">
        <v>0</v>
      </c>
      <c r="R272" s="170">
        <v>3736.3454100000004</v>
      </c>
      <c r="S272" s="7"/>
      <c r="T272" s="7"/>
      <c r="U272" s="7"/>
      <c r="V272" s="7"/>
      <c r="W272" s="7"/>
      <c r="X272" s="7"/>
      <c r="Y272" s="7"/>
      <c r="Z272" s="7"/>
      <c r="AA272" s="7"/>
      <c r="AB272" s="7"/>
    </row>
    <row r="273" spans="1:28" ht="13.2">
      <c r="A273" s="167"/>
      <c r="B273" s="167"/>
      <c r="C273" s="167"/>
      <c r="D273" s="167"/>
      <c r="E273" s="168">
        <v>79</v>
      </c>
      <c r="F273" s="169">
        <v>0</v>
      </c>
      <c r="G273" s="121">
        <v>0</v>
      </c>
      <c r="H273" s="121">
        <v>0</v>
      </c>
      <c r="I273" s="121">
        <v>4.6596400000000004</v>
      </c>
      <c r="J273" s="121">
        <v>0</v>
      </c>
      <c r="K273" s="121">
        <v>4.6596400000000004</v>
      </c>
      <c r="L273" s="121">
        <v>0</v>
      </c>
      <c r="M273" s="121">
        <v>0</v>
      </c>
      <c r="N273" s="121">
        <v>0</v>
      </c>
      <c r="O273" s="121">
        <v>4.6596400000000004</v>
      </c>
      <c r="P273" s="121">
        <v>4691.3106500000004</v>
      </c>
      <c r="Q273" s="121">
        <v>0</v>
      </c>
      <c r="R273" s="170">
        <v>4691.3106500000004</v>
      </c>
      <c r="S273" s="7"/>
      <c r="T273" s="7"/>
      <c r="U273" s="7"/>
      <c r="V273" s="7"/>
      <c r="W273" s="7"/>
      <c r="X273" s="7"/>
      <c r="Y273" s="7"/>
      <c r="Z273" s="7"/>
      <c r="AA273" s="7"/>
      <c r="AB273" s="7"/>
    </row>
    <row r="274" spans="1:28" ht="13.2">
      <c r="A274" s="167"/>
      <c r="B274" s="167"/>
      <c r="C274" s="167"/>
      <c r="D274" s="167"/>
      <c r="E274" s="168">
        <v>80</v>
      </c>
      <c r="F274" s="169">
        <v>0</v>
      </c>
      <c r="G274" s="121">
        <v>0</v>
      </c>
      <c r="H274" s="121">
        <v>0</v>
      </c>
      <c r="I274" s="121">
        <v>4.4999999999999999E-4</v>
      </c>
      <c r="J274" s="121">
        <v>0</v>
      </c>
      <c r="K274" s="121">
        <v>4.4999999999999999E-4</v>
      </c>
      <c r="L274" s="121">
        <v>0</v>
      </c>
      <c r="M274" s="121">
        <v>0</v>
      </c>
      <c r="N274" s="121">
        <v>0</v>
      </c>
      <c r="O274" s="121">
        <v>4.4999999999999999E-4</v>
      </c>
      <c r="P274" s="121">
        <v>4749.4766600000003</v>
      </c>
      <c r="Q274" s="121">
        <v>0</v>
      </c>
      <c r="R274" s="170">
        <v>4749.4766600000003</v>
      </c>
      <c r="S274" s="7"/>
      <c r="T274" s="7"/>
      <c r="U274" s="7"/>
      <c r="V274" s="7"/>
      <c r="W274" s="7"/>
      <c r="X274" s="7"/>
      <c r="Y274" s="7"/>
      <c r="Z274" s="7"/>
      <c r="AA274" s="7"/>
      <c r="AB274" s="7"/>
    </row>
    <row r="275" spans="1:28" ht="13.2">
      <c r="A275" s="167"/>
      <c r="B275" s="167"/>
      <c r="C275" s="167"/>
      <c r="D275" s="167"/>
      <c r="E275" s="168">
        <v>102</v>
      </c>
      <c r="F275" s="169">
        <v>0</v>
      </c>
      <c r="G275" s="121">
        <v>0</v>
      </c>
      <c r="H275" s="121">
        <v>0</v>
      </c>
      <c r="I275" s="121">
        <v>2.1199999999999999E-3</v>
      </c>
      <c r="J275" s="121">
        <v>0</v>
      </c>
      <c r="K275" s="121">
        <v>2.1199999999999999E-3</v>
      </c>
      <c r="L275" s="121">
        <v>0</v>
      </c>
      <c r="M275" s="121">
        <v>0</v>
      </c>
      <c r="N275" s="121">
        <v>0</v>
      </c>
      <c r="O275" s="121">
        <v>2.1199999999999999E-3</v>
      </c>
      <c r="P275" s="121">
        <v>4124.3392700000004</v>
      </c>
      <c r="Q275" s="121">
        <v>0</v>
      </c>
      <c r="R275" s="170">
        <v>4124.3392700000004</v>
      </c>
      <c r="S275" s="7"/>
      <c r="T275" s="7"/>
      <c r="U275" s="7"/>
      <c r="V275" s="7"/>
      <c r="W275" s="7"/>
      <c r="X275" s="7"/>
      <c r="Y275" s="7"/>
      <c r="Z275" s="7"/>
      <c r="AA275" s="7"/>
      <c r="AB275" s="7"/>
    </row>
    <row r="276" spans="1:28" ht="13.2">
      <c r="A276" s="167"/>
      <c r="B276" s="167"/>
      <c r="C276" s="163" t="s">
        <v>206</v>
      </c>
      <c r="D276" s="163" t="s">
        <v>207</v>
      </c>
      <c r="E276" s="163">
        <v>203</v>
      </c>
      <c r="F276" s="164">
        <v>0</v>
      </c>
      <c r="G276" s="165">
        <v>0</v>
      </c>
      <c r="H276" s="165">
        <v>0</v>
      </c>
      <c r="I276" s="165">
        <v>4.0800000000000003E-3</v>
      </c>
      <c r="J276" s="165">
        <v>0</v>
      </c>
      <c r="K276" s="165">
        <v>4.0800000000000003E-3</v>
      </c>
      <c r="L276" s="165">
        <v>0</v>
      </c>
      <c r="M276" s="165">
        <v>0</v>
      </c>
      <c r="N276" s="165">
        <v>0</v>
      </c>
      <c r="O276" s="165">
        <v>4.0800000000000003E-3</v>
      </c>
      <c r="P276" s="165">
        <v>2062.4663700000001</v>
      </c>
      <c r="Q276" s="165">
        <v>0</v>
      </c>
      <c r="R276" s="166">
        <v>2062.4663700000001</v>
      </c>
      <c r="S276" s="7"/>
      <c r="T276" s="7"/>
      <c r="U276" s="7"/>
      <c r="V276" s="7"/>
      <c r="W276" s="7"/>
      <c r="X276" s="7"/>
      <c r="Y276" s="7"/>
      <c r="Z276" s="7"/>
      <c r="AA276" s="7"/>
      <c r="AB276" s="7"/>
    </row>
    <row r="277" spans="1:28" ht="13.2">
      <c r="A277" s="167"/>
      <c r="B277" s="167"/>
      <c r="C277" s="163" t="s">
        <v>109</v>
      </c>
      <c r="D277" s="163" t="s">
        <v>109</v>
      </c>
      <c r="E277" s="163">
        <v>7</v>
      </c>
      <c r="F277" s="164">
        <v>0</v>
      </c>
      <c r="G277" s="165">
        <v>0</v>
      </c>
      <c r="H277" s="165">
        <v>0</v>
      </c>
      <c r="I277" s="165">
        <v>639.12121999999999</v>
      </c>
      <c r="J277" s="165">
        <v>0</v>
      </c>
      <c r="K277" s="165">
        <v>639.12121999999999</v>
      </c>
      <c r="L277" s="165">
        <v>0</v>
      </c>
      <c r="M277" s="165">
        <v>0</v>
      </c>
      <c r="N277" s="165">
        <v>0</v>
      </c>
      <c r="O277" s="165">
        <v>639.12121999999999</v>
      </c>
      <c r="P277" s="165">
        <v>11737.50099</v>
      </c>
      <c r="Q277" s="165">
        <v>0</v>
      </c>
      <c r="R277" s="166">
        <v>11737.50099</v>
      </c>
      <c r="S277" s="7"/>
      <c r="T277" s="7"/>
      <c r="U277" s="7"/>
      <c r="V277" s="7"/>
      <c r="W277" s="7"/>
      <c r="X277" s="7"/>
      <c r="Y277" s="7"/>
      <c r="Z277" s="7"/>
      <c r="AA277" s="7"/>
      <c r="AB277" s="7"/>
    </row>
    <row r="278" spans="1:28" ht="13.2">
      <c r="A278" s="167"/>
      <c r="B278" s="167"/>
      <c r="C278" s="167"/>
      <c r="D278" s="167"/>
      <c r="E278" s="168">
        <v>81</v>
      </c>
      <c r="F278" s="169">
        <v>0</v>
      </c>
      <c r="G278" s="121">
        <v>0</v>
      </c>
      <c r="H278" s="121">
        <v>0</v>
      </c>
      <c r="I278" s="121">
        <v>2.5499999999999997E-3</v>
      </c>
      <c r="J278" s="121">
        <v>0</v>
      </c>
      <c r="K278" s="121">
        <v>2.5499999999999997E-3</v>
      </c>
      <c r="L278" s="121">
        <v>0</v>
      </c>
      <c r="M278" s="121">
        <v>0</v>
      </c>
      <c r="N278" s="121">
        <v>0</v>
      </c>
      <c r="O278" s="121">
        <v>2.5499999999999997E-3</v>
      </c>
      <c r="P278" s="121">
        <v>7092.4641300000003</v>
      </c>
      <c r="Q278" s="121">
        <v>0</v>
      </c>
      <c r="R278" s="170">
        <v>7092.4641300000003</v>
      </c>
      <c r="S278" s="7"/>
      <c r="T278" s="7"/>
      <c r="U278" s="7"/>
      <c r="V278" s="7"/>
      <c r="W278" s="7"/>
      <c r="X278" s="7"/>
      <c r="Y278" s="7"/>
      <c r="Z278" s="7"/>
      <c r="AA278" s="7"/>
      <c r="AB278" s="7"/>
    </row>
    <row r="279" spans="1:28" ht="13.2">
      <c r="A279" s="167"/>
      <c r="B279" s="167"/>
      <c r="C279" s="167"/>
      <c r="D279" s="167"/>
      <c r="E279" s="168">
        <v>105</v>
      </c>
      <c r="F279" s="169">
        <v>0</v>
      </c>
      <c r="G279" s="121">
        <v>0</v>
      </c>
      <c r="H279" s="121">
        <v>0</v>
      </c>
      <c r="I279" s="121">
        <v>1.0200000000000001E-3</v>
      </c>
      <c r="J279" s="121">
        <v>0</v>
      </c>
      <c r="K279" s="121">
        <v>1.0200000000000001E-3</v>
      </c>
      <c r="L279" s="121">
        <v>0</v>
      </c>
      <c r="M279" s="121">
        <v>0</v>
      </c>
      <c r="N279" s="121">
        <v>0</v>
      </c>
      <c r="O279" s="121">
        <v>1.0200000000000001E-3</v>
      </c>
      <c r="P279" s="121">
        <v>5797.8075499999995</v>
      </c>
      <c r="Q279" s="121">
        <v>0</v>
      </c>
      <c r="R279" s="170">
        <v>5797.8075499999995</v>
      </c>
      <c r="S279" s="7"/>
      <c r="T279" s="7"/>
      <c r="U279" s="7"/>
      <c r="V279" s="7"/>
      <c r="W279" s="7"/>
      <c r="X279" s="7"/>
      <c r="Y279" s="7"/>
      <c r="Z279" s="7"/>
      <c r="AA279" s="7"/>
      <c r="AB279" s="7"/>
    </row>
    <row r="280" spans="1:28" ht="13.2">
      <c r="A280" s="167"/>
      <c r="B280" s="163" t="s">
        <v>8</v>
      </c>
      <c r="C280" s="163" t="s">
        <v>110</v>
      </c>
      <c r="D280" s="163" t="s">
        <v>8</v>
      </c>
      <c r="E280" s="163">
        <v>172</v>
      </c>
      <c r="F280" s="164">
        <v>0</v>
      </c>
      <c r="G280" s="165">
        <v>0</v>
      </c>
      <c r="H280" s="165">
        <v>0</v>
      </c>
      <c r="I280" s="165">
        <v>6.88E-2</v>
      </c>
      <c r="J280" s="165">
        <v>0</v>
      </c>
      <c r="K280" s="165">
        <v>6.88E-2</v>
      </c>
      <c r="L280" s="165">
        <v>0</v>
      </c>
      <c r="M280" s="165">
        <v>0</v>
      </c>
      <c r="N280" s="165">
        <v>0</v>
      </c>
      <c r="O280" s="165">
        <v>6.88E-2</v>
      </c>
      <c r="P280" s="165">
        <v>3757.3602799999999</v>
      </c>
      <c r="Q280" s="165">
        <v>0</v>
      </c>
      <c r="R280" s="166">
        <v>3757.3602799999999</v>
      </c>
      <c r="S280" s="7"/>
      <c r="T280" s="7"/>
      <c r="U280" s="7"/>
      <c r="V280" s="7"/>
      <c r="W280" s="7"/>
      <c r="X280" s="7"/>
      <c r="Y280" s="7"/>
      <c r="Z280" s="7"/>
      <c r="AA280" s="7"/>
      <c r="AB280" s="7"/>
    </row>
    <row r="281" spans="1:28" ht="13.2">
      <c r="A281" s="167"/>
      <c r="B281" s="167"/>
      <c r="C281" s="167"/>
      <c r="D281" s="163" t="s">
        <v>111</v>
      </c>
      <c r="E281" s="163">
        <v>55</v>
      </c>
      <c r="F281" s="164">
        <v>0</v>
      </c>
      <c r="G281" s="165">
        <v>0</v>
      </c>
      <c r="H281" s="165">
        <v>0</v>
      </c>
      <c r="I281" s="165">
        <v>5265.0201699999998</v>
      </c>
      <c r="J281" s="165">
        <v>0</v>
      </c>
      <c r="K281" s="165">
        <v>5265.0201699999998</v>
      </c>
      <c r="L281" s="165">
        <v>0</v>
      </c>
      <c r="M281" s="165">
        <v>0</v>
      </c>
      <c r="N281" s="165">
        <v>0</v>
      </c>
      <c r="O281" s="165">
        <v>5265.0201699999998</v>
      </c>
      <c r="P281" s="165">
        <v>5077.9198699999997</v>
      </c>
      <c r="Q281" s="165">
        <v>0</v>
      </c>
      <c r="R281" s="166">
        <v>5077.9198699999997</v>
      </c>
      <c r="S281" s="7"/>
      <c r="T281" s="7"/>
      <c r="U281" s="7"/>
      <c r="V281" s="7"/>
      <c r="W281" s="7"/>
      <c r="X281" s="7"/>
      <c r="Y281" s="7"/>
      <c r="Z281" s="7"/>
      <c r="AA281" s="7"/>
      <c r="AB281" s="7"/>
    </row>
    <row r="282" spans="1:28" ht="13.2">
      <c r="A282" s="167"/>
      <c r="B282" s="163" t="s">
        <v>9</v>
      </c>
      <c r="C282" s="163" t="s">
        <v>9</v>
      </c>
      <c r="D282" s="163" t="s">
        <v>9</v>
      </c>
      <c r="E282" s="163">
        <v>9</v>
      </c>
      <c r="F282" s="164">
        <v>0</v>
      </c>
      <c r="G282" s="165">
        <v>0</v>
      </c>
      <c r="H282" s="165">
        <v>0</v>
      </c>
      <c r="I282" s="165">
        <v>1728.0878500000001</v>
      </c>
      <c r="J282" s="165">
        <v>0</v>
      </c>
      <c r="K282" s="165">
        <v>1728.0878500000001</v>
      </c>
      <c r="L282" s="165">
        <v>0</v>
      </c>
      <c r="M282" s="165">
        <v>0</v>
      </c>
      <c r="N282" s="165">
        <v>0</v>
      </c>
      <c r="O282" s="165">
        <v>1728.0878500000001</v>
      </c>
      <c r="P282" s="165">
        <v>5526.8070599999992</v>
      </c>
      <c r="Q282" s="165">
        <v>0</v>
      </c>
      <c r="R282" s="166">
        <v>5526.8070599999992</v>
      </c>
      <c r="S282" s="7"/>
      <c r="T282" s="7"/>
      <c r="U282" s="7"/>
      <c r="V282" s="7"/>
      <c r="W282" s="7"/>
      <c r="X282" s="7"/>
      <c r="Y282" s="7"/>
      <c r="Z282" s="7"/>
      <c r="AA282" s="7"/>
      <c r="AB282" s="7"/>
    </row>
    <row r="283" spans="1:28" ht="13.2">
      <c r="A283" s="167"/>
      <c r="B283" s="167"/>
      <c r="C283" s="167"/>
      <c r="D283" s="167"/>
      <c r="E283" s="168">
        <v>82</v>
      </c>
      <c r="F283" s="169">
        <v>0</v>
      </c>
      <c r="G283" s="121">
        <v>0</v>
      </c>
      <c r="H283" s="121">
        <v>0</v>
      </c>
      <c r="I283" s="121">
        <v>0</v>
      </c>
      <c r="J283" s="121">
        <v>0</v>
      </c>
      <c r="K283" s="121">
        <v>0</v>
      </c>
      <c r="L283" s="121">
        <v>0</v>
      </c>
      <c r="M283" s="121">
        <v>0</v>
      </c>
      <c r="N283" s="121">
        <v>0</v>
      </c>
      <c r="O283" s="121">
        <v>0</v>
      </c>
      <c r="P283" s="121">
        <v>3641.93408</v>
      </c>
      <c r="Q283" s="121">
        <v>0</v>
      </c>
      <c r="R283" s="170">
        <v>3641.93408</v>
      </c>
      <c r="S283" s="7"/>
      <c r="T283" s="7"/>
      <c r="U283" s="7"/>
      <c r="V283" s="7"/>
      <c r="W283" s="7"/>
      <c r="X283" s="7"/>
      <c r="Y283" s="7"/>
      <c r="Z283" s="7"/>
      <c r="AA283" s="7"/>
      <c r="AB283" s="7"/>
    </row>
    <row r="284" spans="1:28" ht="13.2">
      <c r="A284" s="167"/>
      <c r="B284" s="167"/>
      <c r="C284" s="163" t="s">
        <v>269</v>
      </c>
      <c r="D284" s="163" t="s">
        <v>270</v>
      </c>
      <c r="E284" s="163">
        <v>71</v>
      </c>
      <c r="F284" s="164">
        <v>0</v>
      </c>
      <c r="G284" s="165">
        <v>0</v>
      </c>
      <c r="H284" s="165">
        <v>0</v>
      </c>
      <c r="I284" s="165">
        <v>1.40954</v>
      </c>
      <c r="J284" s="165">
        <v>0</v>
      </c>
      <c r="K284" s="165">
        <v>1.40954</v>
      </c>
      <c r="L284" s="165">
        <v>0</v>
      </c>
      <c r="M284" s="165">
        <v>0</v>
      </c>
      <c r="N284" s="165">
        <v>0</v>
      </c>
      <c r="O284" s="165">
        <v>1.40954</v>
      </c>
      <c r="P284" s="165">
        <v>2871.0695099999998</v>
      </c>
      <c r="Q284" s="165">
        <v>0</v>
      </c>
      <c r="R284" s="166">
        <v>2871.0695099999998</v>
      </c>
      <c r="S284" s="7"/>
      <c r="T284" s="7"/>
      <c r="U284" s="7"/>
      <c r="V284" s="7"/>
      <c r="W284" s="7"/>
      <c r="X284" s="7"/>
      <c r="Y284" s="7"/>
      <c r="Z284" s="7"/>
      <c r="AA284" s="7"/>
      <c r="AB284" s="7"/>
    </row>
    <row r="285" spans="1:28" ht="13.2">
      <c r="A285" s="167"/>
      <c r="B285" s="167"/>
      <c r="C285" s="167"/>
      <c r="D285" s="167"/>
      <c r="E285" s="168">
        <v>123</v>
      </c>
      <c r="F285" s="169">
        <v>0</v>
      </c>
      <c r="G285" s="121">
        <v>0</v>
      </c>
      <c r="H285" s="121">
        <v>0</v>
      </c>
      <c r="I285" s="121">
        <v>7.349E-2</v>
      </c>
      <c r="J285" s="121">
        <v>0</v>
      </c>
      <c r="K285" s="121">
        <v>7.349E-2</v>
      </c>
      <c r="L285" s="121">
        <v>0</v>
      </c>
      <c r="M285" s="121">
        <v>0</v>
      </c>
      <c r="N285" s="121">
        <v>0</v>
      </c>
      <c r="O285" s="121">
        <v>7.349E-2</v>
      </c>
      <c r="P285" s="121">
        <v>2093.2803699999999</v>
      </c>
      <c r="Q285" s="121">
        <v>0</v>
      </c>
      <c r="R285" s="170">
        <v>2093.2803699999999</v>
      </c>
      <c r="S285" s="7"/>
      <c r="T285" s="7"/>
      <c r="U285" s="7"/>
      <c r="V285" s="7"/>
      <c r="W285" s="7"/>
      <c r="X285" s="7"/>
      <c r="Y285" s="7"/>
      <c r="Z285" s="7"/>
      <c r="AA285" s="7"/>
      <c r="AB285" s="7"/>
    </row>
    <row r="286" spans="1:28" ht="13.2">
      <c r="A286" s="167"/>
      <c r="B286" s="163" t="s">
        <v>10</v>
      </c>
      <c r="C286" s="163" t="s">
        <v>10</v>
      </c>
      <c r="D286" s="163" t="s">
        <v>10</v>
      </c>
      <c r="E286" s="163">
        <v>176</v>
      </c>
      <c r="F286" s="164">
        <v>0</v>
      </c>
      <c r="G286" s="165">
        <v>0</v>
      </c>
      <c r="H286" s="165">
        <v>0</v>
      </c>
      <c r="I286" s="165">
        <v>35.856319999999997</v>
      </c>
      <c r="J286" s="165">
        <v>0</v>
      </c>
      <c r="K286" s="165">
        <v>35.856319999999997</v>
      </c>
      <c r="L286" s="165">
        <v>0</v>
      </c>
      <c r="M286" s="165">
        <v>0</v>
      </c>
      <c r="N286" s="165">
        <v>0</v>
      </c>
      <c r="O286" s="165">
        <v>35.856319999999997</v>
      </c>
      <c r="P286" s="165">
        <v>1754.56467</v>
      </c>
      <c r="Q286" s="165">
        <v>0</v>
      </c>
      <c r="R286" s="166">
        <v>1754.56467</v>
      </c>
      <c r="S286" s="7"/>
      <c r="T286" s="7"/>
      <c r="U286" s="7"/>
      <c r="V286" s="7"/>
      <c r="W286" s="7"/>
      <c r="X286" s="7"/>
      <c r="Y286" s="7"/>
      <c r="Z286" s="7"/>
      <c r="AA286" s="7"/>
      <c r="AB286" s="7"/>
    </row>
    <row r="287" spans="1:28" ht="13.2">
      <c r="A287" s="167"/>
      <c r="B287" s="163" t="s">
        <v>112</v>
      </c>
      <c r="C287" s="163" t="s">
        <v>112</v>
      </c>
      <c r="D287" s="163" t="s">
        <v>112</v>
      </c>
      <c r="E287" s="163">
        <v>10</v>
      </c>
      <c r="F287" s="164">
        <v>0</v>
      </c>
      <c r="G287" s="165">
        <v>0</v>
      </c>
      <c r="H287" s="165">
        <v>0</v>
      </c>
      <c r="I287" s="165">
        <v>548.82168000000001</v>
      </c>
      <c r="J287" s="165">
        <v>0</v>
      </c>
      <c r="K287" s="165">
        <v>548.82168000000001</v>
      </c>
      <c r="L287" s="165">
        <v>0</v>
      </c>
      <c r="M287" s="165">
        <v>0</v>
      </c>
      <c r="N287" s="165">
        <v>0</v>
      </c>
      <c r="O287" s="165">
        <v>548.82168000000001</v>
      </c>
      <c r="P287" s="165">
        <v>8283.1408200000005</v>
      </c>
      <c r="Q287" s="165">
        <v>0</v>
      </c>
      <c r="R287" s="166">
        <v>8283.1408200000005</v>
      </c>
      <c r="S287" s="7"/>
      <c r="T287" s="7"/>
      <c r="U287" s="7"/>
      <c r="V287" s="7"/>
      <c r="W287" s="7"/>
      <c r="X287" s="7"/>
      <c r="Y287" s="7"/>
      <c r="Z287" s="7"/>
      <c r="AA287" s="7"/>
      <c r="AB287" s="7"/>
    </row>
    <row r="288" spans="1:28" ht="13.2">
      <c r="A288" s="167"/>
      <c r="B288" s="167"/>
      <c r="C288" s="167"/>
      <c r="D288" s="167"/>
      <c r="E288" s="168">
        <v>85</v>
      </c>
      <c r="F288" s="169">
        <v>0</v>
      </c>
      <c r="G288" s="121">
        <v>0</v>
      </c>
      <c r="H288" s="121">
        <v>0</v>
      </c>
      <c r="I288" s="121">
        <v>1.2070000000000001E-2</v>
      </c>
      <c r="J288" s="121">
        <v>0</v>
      </c>
      <c r="K288" s="121">
        <v>1.2070000000000001E-2</v>
      </c>
      <c r="L288" s="121">
        <v>0</v>
      </c>
      <c r="M288" s="121">
        <v>0</v>
      </c>
      <c r="N288" s="121">
        <v>0</v>
      </c>
      <c r="O288" s="121">
        <v>1.2070000000000001E-2</v>
      </c>
      <c r="P288" s="121">
        <v>4443.4828600000001</v>
      </c>
      <c r="Q288" s="121">
        <v>0</v>
      </c>
      <c r="R288" s="170">
        <v>4443.4828600000001</v>
      </c>
      <c r="S288" s="7"/>
      <c r="T288" s="7"/>
      <c r="U288" s="7"/>
      <c r="V288" s="7"/>
      <c r="W288" s="7"/>
      <c r="X288" s="7"/>
      <c r="Y288" s="7"/>
      <c r="Z288" s="7"/>
      <c r="AA288" s="7"/>
      <c r="AB288" s="7"/>
    </row>
    <row r="289" spans="1:28" ht="13.2">
      <c r="A289" s="167"/>
      <c r="B289" s="167"/>
      <c r="C289" s="167"/>
      <c r="D289" s="167"/>
      <c r="E289" s="168">
        <v>86</v>
      </c>
      <c r="F289" s="169">
        <v>0</v>
      </c>
      <c r="G289" s="121">
        <v>0</v>
      </c>
      <c r="H289" s="121">
        <v>0</v>
      </c>
      <c r="I289" s="121">
        <v>3.36049</v>
      </c>
      <c r="J289" s="121">
        <v>0</v>
      </c>
      <c r="K289" s="121">
        <v>3.36049</v>
      </c>
      <c r="L289" s="121">
        <v>0</v>
      </c>
      <c r="M289" s="121">
        <v>0</v>
      </c>
      <c r="N289" s="121">
        <v>0</v>
      </c>
      <c r="O289" s="121">
        <v>3.36049</v>
      </c>
      <c r="P289" s="121">
        <v>4351.4259299999994</v>
      </c>
      <c r="Q289" s="121">
        <v>0</v>
      </c>
      <c r="R289" s="170">
        <v>4351.4259299999994</v>
      </c>
      <c r="S289" s="7"/>
      <c r="T289" s="7"/>
      <c r="U289" s="7"/>
      <c r="V289" s="7"/>
      <c r="W289" s="7"/>
      <c r="X289" s="7"/>
      <c r="Y289" s="7"/>
      <c r="Z289" s="7"/>
      <c r="AA289" s="7"/>
      <c r="AB289" s="7"/>
    </row>
    <row r="290" spans="1:28" ht="13.2">
      <c r="A290" s="167"/>
      <c r="B290" s="167"/>
      <c r="C290" s="167"/>
      <c r="D290" s="167"/>
      <c r="E290" s="168">
        <v>193</v>
      </c>
      <c r="F290" s="169">
        <v>0</v>
      </c>
      <c r="G290" s="121">
        <v>0</v>
      </c>
      <c r="H290" s="121">
        <v>0</v>
      </c>
      <c r="I290" s="121">
        <v>0</v>
      </c>
      <c r="J290" s="121">
        <v>0</v>
      </c>
      <c r="K290" s="121">
        <v>0</v>
      </c>
      <c r="L290" s="121">
        <v>0</v>
      </c>
      <c r="M290" s="121">
        <v>0</v>
      </c>
      <c r="N290" s="121">
        <v>0</v>
      </c>
      <c r="O290" s="121">
        <v>0</v>
      </c>
      <c r="P290" s="121">
        <v>876.64023999999995</v>
      </c>
      <c r="Q290" s="121">
        <v>0</v>
      </c>
      <c r="R290" s="170">
        <v>876.64023999999995</v>
      </c>
      <c r="S290" s="7"/>
      <c r="T290" s="7"/>
      <c r="U290" s="7"/>
      <c r="V290" s="7"/>
      <c r="W290" s="7"/>
      <c r="X290" s="7"/>
      <c r="Y290" s="7"/>
      <c r="Z290" s="7"/>
      <c r="AA290" s="7"/>
      <c r="AB290" s="7"/>
    </row>
    <row r="291" spans="1:28" ht="13.2">
      <c r="A291" s="167"/>
      <c r="B291" s="167"/>
      <c r="C291" s="163" t="s">
        <v>113</v>
      </c>
      <c r="D291" s="163" t="s">
        <v>114</v>
      </c>
      <c r="E291" s="163">
        <v>25</v>
      </c>
      <c r="F291" s="164">
        <v>0</v>
      </c>
      <c r="G291" s="165">
        <v>0</v>
      </c>
      <c r="H291" s="165">
        <v>0</v>
      </c>
      <c r="I291" s="165">
        <v>1.5859999999999999E-2</v>
      </c>
      <c r="J291" s="165">
        <v>0</v>
      </c>
      <c r="K291" s="165">
        <v>1.5859999999999999E-2</v>
      </c>
      <c r="L291" s="165">
        <v>0</v>
      </c>
      <c r="M291" s="165">
        <v>0</v>
      </c>
      <c r="N291" s="165">
        <v>0</v>
      </c>
      <c r="O291" s="165">
        <v>1.5859999999999999E-2</v>
      </c>
      <c r="P291" s="165">
        <v>3704.1036300000001</v>
      </c>
      <c r="Q291" s="165">
        <v>0</v>
      </c>
      <c r="R291" s="166">
        <v>3704.1036300000001</v>
      </c>
      <c r="S291" s="7"/>
      <c r="T291" s="7"/>
      <c r="U291" s="7"/>
      <c r="V291" s="7"/>
      <c r="W291" s="7"/>
      <c r="X291" s="7"/>
      <c r="Y291" s="7"/>
      <c r="Z291" s="7"/>
      <c r="AA291" s="7"/>
      <c r="AB291" s="7"/>
    </row>
    <row r="292" spans="1:28" ht="13.2">
      <c r="A292" s="167"/>
      <c r="B292" s="167"/>
      <c r="C292" s="167"/>
      <c r="D292" s="167"/>
      <c r="E292" s="168">
        <v>124</v>
      </c>
      <c r="F292" s="169">
        <v>0</v>
      </c>
      <c r="G292" s="121">
        <v>0</v>
      </c>
      <c r="H292" s="121">
        <v>0</v>
      </c>
      <c r="I292" s="121">
        <v>1.48437</v>
      </c>
      <c r="J292" s="121">
        <v>0</v>
      </c>
      <c r="K292" s="121">
        <v>1.48437</v>
      </c>
      <c r="L292" s="121">
        <v>0</v>
      </c>
      <c r="M292" s="121">
        <v>0</v>
      </c>
      <c r="N292" s="121">
        <v>0</v>
      </c>
      <c r="O292" s="121">
        <v>1.48437</v>
      </c>
      <c r="P292" s="121">
        <v>2416.5796399999999</v>
      </c>
      <c r="Q292" s="121">
        <v>0</v>
      </c>
      <c r="R292" s="170">
        <v>2416.5796399999999</v>
      </c>
      <c r="S292" s="7"/>
      <c r="T292" s="7"/>
      <c r="U292" s="7"/>
      <c r="V292" s="7"/>
      <c r="W292" s="7"/>
      <c r="X292" s="7"/>
      <c r="Y292" s="7"/>
      <c r="Z292" s="7"/>
      <c r="AA292" s="7"/>
      <c r="AB292" s="7"/>
    </row>
    <row r="293" spans="1:28" ht="13.2">
      <c r="A293" s="167"/>
      <c r="B293" s="163" t="s">
        <v>12</v>
      </c>
      <c r="C293" s="163" t="s">
        <v>115</v>
      </c>
      <c r="D293" s="163" t="s">
        <v>116</v>
      </c>
      <c r="E293" s="163">
        <v>11</v>
      </c>
      <c r="F293" s="164">
        <v>0</v>
      </c>
      <c r="G293" s="165">
        <v>0</v>
      </c>
      <c r="H293" s="165">
        <v>0</v>
      </c>
      <c r="I293" s="165">
        <v>1830.2450200000001</v>
      </c>
      <c r="J293" s="165">
        <v>0</v>
      </c>
      <c r="K293" s="165">
        <v>1830.2450200000001</v>
      </c>
      <c r="L293" s="165">
        <v>0</v>
      </c>
      <c r="M293" s="165">
        <v>0</v>
      </c>
      <c r="N293" s="165">
        <v>0</v>
      </c>
      <c r="O293" s="165">
        <v>1830.2450200000001</v>
      </c>
      <c r="P293" s="165">
        <v>6343.2202400000006</v>
      </c>
      <c r="Q293" s="165">
        <v>0</v>
      </c>
      <c r="R293" s="166">
        <v>6343.2202400000006</v>
      </c>
      <c r="S293" s="7"/>
      <c r="T293" s="7"/>
      <c r="U293" s="7"/>
      <c r="V293" s="7"/>
      <c r="W293" s="7"/>
      <c r="X293" s="7"/>
      <c r="Y293" s="7"/>
      <c r="Z293" s="7"/>
      <c r="AA293" s="7"/>
      <c r="AB293" s="7"/>
    </row>
    <row r="294" spans="1:28" ht="13.2">
      <c r="A294" s="167"/>
      <c r="B294" s="167"/>
      <c r="C294" s="167"/>
      <c r="D294" s="167"/>
      <c r="E294" s="168">
        <v>89</v>
      </c>
      <c r="F294" s="169">
        <v>0</v>
      </c>
      <c r="G294" s="121">
        <v>0</v>
      </c>
      <c r="H294" s="121">
        <v>0</v>
      </c>
      <c r="I294" s="121">
        <v>21.833680000000001</v>
      </c>
      <c r="J294" s="121">
        <v>0</v>
      </c>
      <c r="K294" s="121">
        <v>21.833680000000001</v>
      </c>
      <c r="L294" s="121">
        <v>0</v>
      </c>
      <c r="M294" s="121">
        <v>0</v>
      </c>
      <c r="N294" s="121">
        <v>0</v>
      </c>
      <c r="O294" s="121">
        <v>21.833680000000001</v>
      </c>
      <c r="P294" s="121">
        <v>4003.27367</v>
      </c>
      <c r="Q294" s="121">
        <v>0</v>
      </c>
      <c r="R294" s="170">
        <v>4003.27367</v>
      </c>
      <c r="S294" s="7"/>
      <c r="T294" s="7"/>
      <c r="U294" s="7"/>
      <c r="V294" s="7"/>
      <c r="W294" s="7"/>
      <c r="X294" s="7"/>
      <c r="Y294" s="7"/>
      <c r="Z294" s="7"/>
      <c r="AA294" s="7"/>
      <c r="AB294" s="7"/>
    </row>
    <row r="295" spans="1:28" ht="13.2">
      <c r="A295" s="167"/>
      <c r="B295" s="167"/>
      <c r="C295" s="167"/>
      <c r="D295" s="167"/>
      <c r="E295" s="168">
        <v>90</v>
      </c>
      <c r="F295" s="169">
        <v>0</v>
      </c>
      <c r="G295" s="121">
        <v>0</v>
      </c>
      <c r="H295" s="121">
        <v>0</v>
      </c>
      <c r="I295" s="121">
        <v>0.12611</v>
      </c>
      <c r="J295" s="121">
        <v>0</v>
      </c>
      <c r="K295" s="121">
        <v>0.12611</v>
      </c>
      <c r="L295" s="121">
        <v>0</v>
      </c>
      <c r="M295" s="121">
        <v>0</v>
      </c>
      <c r="N295" s="121">
        <v>0</v>
      </c>
      <c r="O295" s="121">
        <v>0.12611</v>
      </c>
      <c r="P295" s="121">
        <v>3609.1244500000003</v>
      </c>
      <c r="Q295" s="121">
        <v>0</v>
      </c>
      <c r="R295" s="170">
        <v>3609.1244500000003</v>
      </c>
      <c r="S295" s="7"/>
      <c r="T295" s="7"/>
      <c r="U295" s="7"/>
      <c r="V295" s="7"/>
      <c r="W295" s="7"/>
      <c r="X295" s="7"/>
      <c r="Y295" s="7"/>
      <c r="Z295" s="7"/>
      <c r="AA295" s="7"/>
      <c r="AB295" s="7"/>
    </row>
    <row r="296" spans="1:28" ht="13.2">
      <c r="A296" s="167"/>
      <c r="B296" s="167"/>
      <c r="C296" s="163" t="s">
        <v>12</v>
      </c>
      <c r="D296" s="163" t="s">
        <v>12</v>
      </c>
      <c r="E296" s="163">
        <v>12</v>
      </c>
      <c r="F296" s="164">
        <v>0</v>
      </c>
      <c r="G296" s="165">
        <v>0</v>
      </c>
      <c r="H296" s="165">
        <v>0</v>
      </c>
      <c r="I296" s="165">
        <v>40.739379999999997</v>
      </c>
      <c r="J296" s="165">
        <v>0</v>
      </c>
      <c r="K296" s="165">
        <v>40.739379999999997</v>
      </c>
      <c r="L296" s="165">
        <v>0</v>
      </c>
      <c r="M296" s="165">
        <v>0</v>
      </c>
      <c r="N296" s="165">
        <v>0</v>
      </c>
      <c r="O296" s="165">
        <v>40.739379999999997</v>
      </c>
      <c r="P296" s="165">
        <v>22870.651899999997</v>
      </c>
      <c r="Q296" s="165">
        <v>0</v>
      </c>
      <c r="R296" s="166">
        <v>22870.651899999997</v>
      </c>
      <c r="S296" s="7"/>
      <c r="T296" s="7"/>
      <c r="U296" s="7"/>
      <c r="V296" s="7"/>
      <c r="W296" s="7"/>
      <c r="X296" s="7"/>
      <c r="Y296" s="7"/>
      <c r="Z296" s="7"/>
      <c r="AA296" s="7"/>
      <c r="AB296" s="7"/>
    </row>
    <row r="297" spans="1:28" ht="13.2">
      <c r="A297" s="167"/>
      <c r="B297" s="167"/>
      <c r="C297" s="163" t="s">
        <v>117</v>
      </c>
      <c r="D297" s="163" t="s">
        <v>117</v>
      </c>
      <c r="E297" s="163">
        <v>38</v>
      </c>
      <c r="F297" s="164">
        <v>0</v>
      </c>
      <c r="G297" s="165">
        <v>0</v>
      </c>
      <c r="H297" s="165">
        <v>0</v>
      </c>
      <c r="I297" s="165">
        <v>4.32681</v>
      </c>
      <c r="J297" s="165">
        <v>0</v>
      </c>
      <c r="K297" s="165">
        <v>4.32681</v>
      </c>
      <c r="L297" s="165">
        <v>0</v>
      </c>
      <c r="M297" s="165">
        <v>0</v>
      </c>
      <c r="N297" s="165">
        <v>0</v>
      </c>
      <c r="O297" s="165">
        <v>4.32681</v>
      </c>
      <c r="P297" s="165">
        <v>4025.4214500000003</v>
      </c>
      <c r="Q297" s="165">
        <v>0</v>
      </c>
      <c r="R297" s="166">
        <v>4025.4214500000003</v>
      </c>
      <c r="S297" s="7"/>
      <c r="T297" s="7"/>
      <c r="U297" s="7"/>
      <c r="V297" s="7"/>
      <c r="W297" s="7"/>
      <c r="X297" s="7"/>
      <c r="Y297" s="7"/>
      <c r="Z297" s="7"/>
      <c r="AA297" s="7"/>
      <c r="AB297" s="7"/>
    </row>
    <row r="298" spans="1:28" ht="13.2">
      <c r="A298" s="167"/>
      <c r="B298" s="167"/>
      <c r="C298" s="167"/>
      <c r="D298" s="167"/>
      <c r="E298" s="168">
        <v>126</v>
      </c>
      <c r="F298" s="169">
        <v>0</v>
      </c>
      <c r="G298" s="121">
        <v>0</v>
      </c>
      <c r="H298" s="121">
        <v>0</v>
      </c>
      <c r="I298" s="121">
        <v>0</v>
      </c>
      <c r="J298" s="121">
        <v>0</v>
      </c>
      <c r="K298" s="121">
        <v>0</v>
      </c>
      <c r="L298" s="121">
        <v>0</v>
      </c>
      <c r="M298" s="121">
        <v>0</v>
      </c>
      <c r="N298" s="121">
        <v>0</v>
      </c>
      <c r="O298" s="121">
        <v>0</v>
      </c>
      <c r="P298" s="121">
        <v>1944.0730700000001</v>
      </c>
      <c r="Q298" s="121">
        <v>0</v>
      </c>
      <c r="R298" s="170">
        <v>1944.0730700000001</v>
      </c>
      <c r="S298" s="7"/>
      <c r="T298" s="7"/>
      <c r="U298" s="7"/>
      <c r="V298" s="7"/>
      <c r="W298" s="7"/>
      <c r="X298" s="7"/>
      <c r="Y298" s="7"/>
      <c r="Z298" s="7"/>
      <c r="AA298" s="7"/>
      <c r="AB298" s="7"/>
    </row>
    <row r="299" spans="1:28" ht="13.2">
      <c r="A299" s="167"/>
      <c r="B299" s="167"/>
      <c r="C299" s="163" t="s">
        <v>118</v>
      </c>
      <c r="D299" s="163" t="s">
        <v>118</v>
      </c>
      <c r="E299" s="163">
        <v>20</v>
      </c>
      <c r="F299" s="164">
        <v>0</v>
      </c>
      <c r="G299" s="165">
        <v>0</v>
      </c>
      <c r="H299" s="165">
        <v>0</v>
      </c>
      <c r="I299" s="165">
        <v>23.50207</v>
      </c>
      <c r="J299" s="165">
        <v>0</v>
      </c>
      <c r="K299" s="165">
        <v>23.50207</v>
      </c>
      <c r="L299" s="165">
        <v>0</v>
      </c>
      <c r="M299" s="165">
        <v>0</v>
      </c>
      <c r="N299" s="165">
        <v>0</v>
      </c>
      <c r="O299" s="165">
        <v>23.50207</v>
      </c>
      <c r="P299" s="165">
        <v>6974.7398700000003</v>
      </c>
      <c r="Q299" s="165">
        <v>0</v>
      </c>
      <c r="R299" s="166">
        <v>6974.7398700000003</v>
      </c>
      <c r="S299" s="7"/>
      <c r="T299" s="7"/>
      <c r="U299" s="7"/>
      <c r="V299" s="7"/>
      <c r="W299" s="7"/>
      <c r="X299" s="7"/>
      <c r="Y299" s="7"/>
      <c r="Z299" s="7"/>
      <c r="AA299" s="7"/>
      <c r="AB299" s="7"/>
    </row>
    <row r="300" spans="1:28" ht="13.2">
      <c r="A300" s="167"/>
      <c r="B300" s="167"/>
      <c r="C300" s="167"/>
      <c r="D300" s="167"/>
      <c r="E300" s="168">
        <v>125</v>
      </c>
      <c r="F300" s="169">
        <v>0</v>
      </c>
      <c r="G300" s="121">
        <v>0</v>
      </c>
      <c r="H300" s="121">
        <v>0</v>
      </c>
      <c r="I300" s="121">
        <v>0</v>
      </c>
      <c r="J300" s="121">
        <v>0</v>
      </c>
      <c r="K300" s="121">
        <v>0</v>
      </c>
      <c r="L300" s="121">
        <v>0</v>
      </c>
      <c r="M300" s="121">
        <v>0</v>
      </c>
      <c r="N300" s="121">
        <v>0</v>
      </c>
      <c r="O300" s="121">
        <v>0</v>
      </c>
      <c r="P300" s="121">
        <v>3478.0316699999998</v>
      </c>
      <c r="Q300" s="121">
        <v>0</v>
      </c>
      <c r="R300" s="170">
        <v>3478.0316699999998</v>
      </c>
      <c r="S300" s="7"/>
      <c r="T300" s="7"/>
      <c r="U300" s="7"/>
      <c r="V300" s="7"/>
      <c r="W300" s="7"/>
      <c r="X300" s="7"/>
      <c r="Y300" s="7"/>
      <c r="Z300" s="7"/>
      <c r="AA300" s="7"/>
      <c r="AB300" s="7"/>
    </row>
    <row r="301" spans="1:28" ht="13.2">
      <c r="A301" s="167"/>
      <c r="B301" s="163" t="s">
        <v>119</v>
      </c>
      <c r="C301" s="163" t="s">
        <v>120</v>
      </c>
      <c r="D301" s="163" t="s">
        <v>120</v>
      </c>
      <c r="E301" s="163">
        <v>26</v>
      </c>
      <c r="F301" s="164">
        <v>0</v>
      </c>
      <c r="G301" s="165">
        <v>0</v>
      </c>
      <c r="H301" s="165">
        <v>0</v>
      </c>
      <c r="I301" s="165">
        <v>2.3900000000000002E-3</v>
      </c>
      <c r="J301" s="165">
        <v>0</v>
      </c>
      <c r="K301" s="165">
        <v>2.3900000000000002E-3</v>
      </c>
      <c r="L301" s="165">
        <v>0</v>
      </c>
      <c r="M301" s="165">
        <v>0</v>
      </c>
      <c r="N301" s="165">
        <v>0</v>
      </c>
      <c r="O301" s="165">
        <v>2.3900000000000002E-3</v>
      </c>
      <c r="P301" s="165">
        <v>3473.6818499999999</v>
      </c>
      <c r="Q301" s="165">
        <v>0</v>
      </c>
      <c r="R301" s="166">
        <v>3473.6818499999999</v>
      </c>
      <c r="S301" s="7"/>
      <c r="T301" s="7"/>
      <c r="U301" s="7"/>
      <c r="V301" s="7"/>
      <c r="W301" s="7"/>
      <c r="X301" s="7"/>
      <c r="Y301" s="7"/>
      <c r="Z301" s="7"/>
      <c r="AA301" s="7"/>
      <c r="AB301" s="7"/>
    </row>
    <row r="302" spans="1:28" ht="13.2">
      <c r="A302" s="167"/>
      <c r="B302" s="167"/>
      <c r="C302" s="167"/>
      <c r="D302" s="167"/>
      <c r="E302" s="168">
        <v>129</v>
      </c>
      <c r="F302" s="169">
        <v>0</v>
      </c>
      <c r="G302" s="121">
        <v>0</v>
      </c>
      <c r="H302" s="121">
        <v>0</v>
      </c>
      <c r="I302" s="121">
        <v>1.384E-2</v>
      </c>
      <c r="J302" s="121">
        <v>0</v>
      </c>
      <c r="K302" s="121">
        <v>1.384E-2</v>
      </c>
      <c r="L302" s="121">
        <v>0</v>
      </c>
      <c r="M302" s="121">
        <v>0</v>
      </c>
      <c r="N302" s="121">
        <v>0</v>
      </c>
      <c r="O302" s="121">
        <v>1.384E-2</v>
      </c>
      <c r="P302" s="121">
        <v>2372.67643</v>
      </c>
      <c r="Q302" s="121">
        <v>0</v>
      </c>
      <c r="R302" s="170">
        <v>2372.67643</v>
      </c>
      <c r="S302" s="7"/>
      <c r="T302" s="7"/>
      <c r="U302" s="7"/>
      <c r="V302" s="7"/>
      <c r="W302" s="7"/>
      <c r="X302" s="7"/>
      <c r="Y302" s="7"/>
      <c r="Z302" s="7"/>
      <c r="AA302" s="7"/>
      <c r="AB302" s="7"/>
    </row>
    <row r="303" spans="1:28" ht="13.2">
      <c r="A303" s="167"/>
      <c r="B303" s="167"/>
      <c r="C303" s="167"/>
      <c r="D303" s="163" t="s">
        <v>224</v>
      </c>
      <c r="E303" s="163">
        <v>226</v>
      </c>
      <c r="F303" s="164">
        <v>0</v>
      </c>
      <c r="G303" s="165">
        <v>0</v>
      </c>
      <c r="H303" s="165">
        <v>0</v>
      </c>
      <c r="I303" s="165">
        <v>5.3200000000000001E-3</v>
      </c>
      <c r="J303" s="165">
        <v>0</v>
      </c>
      <c r="K303" s="165">
        <v>5.3200000000000001E-3</v>
      </c>
      <c r="L303" s="165">
        <v>0</v>
      </c>
      <c r="M303" s="165">
        <v>0</v>
      </c>
      <c r="N303" s="165">
        <v>0</v>
      </c>
      <c r="O303" s="165">
        <v>5.3200000000000001E-3</v>
      </c>
      <c r="P303" s="165">
        <v>2000.8995400000001</v>
      </c>
      <c r="Q303" s="165">
        <v>0</v>
      </c>
      <c r="R303" s="166">
        <v>2000.8995400000001</v>
      </c>
      <c r="S303" s="7"/>
      <c r="T303" s="7"/>
      <c r="U303" s="7"/>
      <c r="V303" s="7"/>
      <c r="W303" s="7"/>
      <c r="X303" s="7"/>
      <c r="Y303" s="7"/>
      <c r="Z303" s="7"/>
      <c r="AA303" s="7"/>
      <c r="AB303" s="7"/>
    </row>
    <row r="304" spans="1:28" ht="13.2">
      <c r="A304" s="167"/>
      <c r="B304" s="167"/>
      <c r="C304" s="163" t="s">
        <v>121</v>
      </c>
      <c r="D304" s="163" t="s">
        <v>121</v>
      </c>
      <c r="E304" s="163">
        <v>13</v>
      </c>
      <c r="F304" s="164">
        <v>0</v>
      </c>
      <c r="G304" s="165">
        <v>0</v>
      </c>
      <c r="H304" s="165">
        <v>0</v>
      </c>
      <c r="I304" s="165">
        <v>1978.3087600000001</v>
      </c>
      <c r="J304" s="165">
        <v>0</v>
      </c>
      <c r="K304" s="165">
        <v>1978.3087600000001</v>
      </c>
      <c r="L304" s="165">
        <v>0</v>
      </c>
      <c r="M304" s="165">
        <v>0</v>
      </c>
      <c r="N304" s="165">
        <v>0</v>
      </c>
      <c r="O304" s="165">
        <v>1978.3087600000001</v>
      </c>
      <c r="P304" s="165">
        <v>6606.4896200000003</v>
      </c>
      <c r="Q304" s="165">
        <v>0</v>
      </c>
      <c r="R304" s="166">
        <v>6606.4896200000003</v>
      </c>
      <c r="S304" s="7"/>
      <c r="T304" s="7"/>
      <c r="U304" s="7"/>
      <c r="V304" s="7"/>
      <c r="W304" s="7"/>
      <c r="X304" s="7"/>
      <c r="Y304" s="7"/>
      <c r="Z304" s="7"/>
      <c r="AA304" s="7"/>
      <c r="AB304" s="7"/>
    </row>
    <row r="305" spans="1:28" ht="13.2">
      <c r="A305" s="167"/>
      <c r="B305" s="167"/>
      <c r="C305" s="167"/>
      <c r="D305" s="167"/>
      <c r="E305" s="168">
        <v>34</v>
      </c>
      <c r="F305" s="169">
        <v>0</v>
      </c>
      <c r="G305" s="121">
        <v>0</v>
      </c>
      <c r="H305" s="121">
        <v>0</v>
      </c>
      <c r="I305" s="121">
        <v>0.98162000000000005</v>
      </c>
      <c r="J305" s="121">
        <v>0</v>
      </c>
      <c r="K305" s="121">
        <v>0.98162000000000005</v>
      </c>
      <c r="L305" s="121">
        <v>0</v>
      </c>
      <c r="M305" s="121">
        <v>0</v>
      </c>
      <c r="N305" s="121">
        <v>0</v>
      </c>
      <c r="O305" s="121">
        <v>0.98162000000000005</v>
      </c>
      <c r="P305" s="121">
        <v>5089.8166500000007</v>
      </c>
      <c r="Q305" s="121">
        <v>0</v>
      </c>
      <c r="R305" s="170">
        <v>5089.8166500000007</v>
      </c>
      <c r="S305" s="7"/>
      <c r="T305" s="7"/>
      <c r="U305" s="7"/>
      <c r="V305" s="7"/>
      <c r="W305" s="7"/>
      <c r="X305" s="7"/>
      <c r="Y305" s="7"/>
      <c r="Z305" s="7"/>
      <c r="AA305" s="7"/>
      <c r="AB305" s="7"/>
    </row>
    <row r="306" spans="1:28" ht="13.2">
      <c r="A306" s="167"/>
      <c r="B306" s="167"/>
      <c r="C306" s="167"/>
      <c r="D306" s="167"/>
      <c r="E306" s="168">
        <v>83</v>
      </c>
      <c r="F306" s="169">
        <v>0</v>
      </c>
      <c r="G306" s="121">
        <v>0</v>
      </c>
      <c r="H306" s="121">
        <v>0</v>
      </c>
      <c r="I306" s="121">
        <v>6.0699999999999999E-3</v>
      </c>
      <c r="J306" s="121">
        <v>0</v>
      </c>
      <c r="K306" s="121">
        <v>6.0699999999999999E-3</v>
      </c>
      <c r="L306" s="121">
        <v>0</v>
      </c>
      <c r="M306" s="121">
        <v>0</v>
      </c>
      <c r="N306" s="121">
        <v>0</v>
      </c>
      <c r="O306" s="121">
        <v>6.0699999999999999E-3</v>
      </c>
      <c r="P306" s="121">
        <v>3945.3020799999999</v>
      </c>
      <c r="Q306" s="121">
        <v>0</v>
      </c>
      <c r="R306" s="170">
        <v>3945.3020799999999</v>
      </c>
      <c r="S306" s="7"/>
      <c r="T306" s="7"/>
      <c r="U306" s="7"/>
      <c r="V306" s="7"/>
      <c r="W306" s="7"/>
      <c r="X306" s="7"/>
      <c r="Y306" s="7"/>
      <c r="Z306" s="7"/>
      <c r="AA306" s="7"/>
      <c r="AB306" s="7"/>
    </row>
    <row r="307" spans="1:28" ht="13.2">
      <c r="A307" s="167"/>
      <c r="B307" s="167"/>
      <c r="C307" s="167"/>
      <c r="D307" s="167"/>
      <c r="E307" s="168">
        <v>84</v>
      </c>
      <c r="F307" s="169">
        <v>0</v>
      </c>
      <c r="G307" s="121">
        <v>0</v>
      </c>
      <c r="H307" s="121">
        <v>0</v>
      </c>
      <c r="I307" s="121">
        <v>5.4719999999999998E-2</v>
      </c>
      <c r="J307" s="121">
        <v>0</v>
      </c>
      <c r="K307" s="121">
        <v>5.4719999999999998E-2</v>
      </c>
      <c r="L307" s="121">
        <v>0</v>
      </c>
      <c r="M307" s="121">
        <v>0</v>
      </c>
      <c r="N307" s="121">
        <v>0</v>
      </c>
      <c r="O307" s="121">
        <v>5.4719999999999998E-2</v>
      </c>
      <c r="P307" s="121">
        <v>14804.604019999999</v>
      </c>
      <c r="Q307" s="121">
        <v>0</v>
      </c>
      <c r="R307" s="170">
        <v>14804.604019999999</v>
      </c>
      <c r="S307" s="7"/>
      <c r="T307" s="7"/>
      <c r="U307" s="7"/>
      <c r="V307" s="7"/>
      <c r="W307" s="7"/>
      <c r="X307" s="7"/>
      <c r="Y307" s="7"/>
      <c r="Z307" s="7"/>
      <c r="AA307" s="7"/>
      <c r="AB307" s="7"/>
    </row>
    <row r="308" spans="1:28" ht="13.2">
      <c r="A308" s="167"/>
      <c r="B308" s="167"/>
      <c r="C308" s="167"/>
      <c r="D308" s="167"/>
      <c r="E308" s="168">
        <v>228</v>
      </c>
      <c r="F308" s="169">
        <v>0</v>
      </c>
      <c r="G308" s="121">
        <v>0</v>
      </c>
      <c r="H308" s="121">
        <v>0</v>
      </c>
      <c r="I308" s="121">
        <v>0</v>
      </c>
      <c r="J308" s="121">
        <v>0</v>
      </c>
      <c r="K308" s="121">
        <v>0</v>
      </c>
      <c r="L308" s="121">
        <v>0</v>
      </c>
      <c r="M308" s="121">
        <v>0</v>
      </c>
      <c r="N308" s="121">
        <v>0</v>
      </c>
      <c r="O308" s="121">
        <v>0</v>
      </c>
      <c r="P308" s="121">
        <v>344.35237999999998</v>
      </c>
      <c r="Q308" s="121">
        <v>0</v>
      </c>
      <c r="R308" s="170">
        <v>344.35237999999998</v>
      </c>
      <c r="S308" s="7"/>
      <c r="T308" s="7"/>
      <c r="U308" s="7"/>
      <c r="V308" s="7"/>
      <c r="W308" s="7"/>
      <c r="X308" s="7"/>
      <c r="Y308" s="7"/>
      <c r="Z308" s="7"/>
      <c r="AA308" s="7"/>
      <c r="AB308" s="7"/>
    </row>
    <row r="309" spans="1:28" ht="13.2">
      <c r="A309" s="167"/>
      <c r="B309" s="167"/>
      <c r="C309" s="163" t="s">
        <v>230</v>
      </c>
      <c r="D309" s="163" t="s">
        <v>230</v>
      </c>
      <c r="E309" s="163">
        <v>130</v>
      </c>
      <c r="F309" s="164">
        <v>0</v>
      </c>
      <c r="G309" s="165">
        <v>0</v>
      </c>
      <c r="H309" s="165">
        <v>0</v>
      </c>
      <c r="I309" s="165">
        <v>10.296389999999999</v>
      </c>
      <c r="J309" s="165">
        <v>0</v>
      </c>
      <c r="K309" s="165">
        <v>10.296389999999999</v>
      </c>
      <c r="L309" s="165">
        <v>0</v>
      </c>
      <c r="M309" s="165">
        <v>0</v>
      </c>
      <c r="N309" s="165">
        <v>0</v>
      </c>
      <c r="O309" s="165">
        <v>10.296389999999999</v>
      </c>
      <c r="P309" s="165">
        <v>3056.8574900000003</v>
      </c>
      <c r="Q309" s="165">
        <v>0</v>
      </c>
      <c r="R309" s="166">
        <v>3056.8574900000003</v>
      </c>
      <c r="S309" s="7"/>
      <c r="T309" s="7"/>
      <c r="U309" s="7"/>
      <c r="V309" s="7"/>
      <c r="W309" s="7"/>
      <c r="X309" s="7"/>
      <c r="Y309" s="7"/>
      <c r="Z309" s="7"/>
      <c r="AA309" s="7"/>
      <c r="AB309" s="7"/>
    </row>
    <row r="310" spans="1:28" ht="13.2">
      <c r="A310" s="167"/>
      <c r="B310" s="167"/>
      <c r="C310" s="163" t="s">
        <v>123</v>
      </c>
      <c r="D310" s="163" t="s">
        <v>123</v>
      </c>
      <c r="E310" s="163">
        <v>14</v>
      </c>
      <c r="F310" s="164">
        <v>0</v>
      </c>
      <c r="G310" s="165">
        <v>0</v>
      </c>
      <c r="H310" s="165">
        <v>0</v>
      </c>
      <c r="I310" s="165">
        <v>4.0999999999999995E-3</v>
      </c>
      <c r="J310" s="165">
        <v>0</v>
      </c>
      <c r="K310" s="165">
        <v>4.0999999999999995E-3</v>
      </c>
      <c r="L310" s="165">
        <v>0</v>
      </c>
      <c r="M310" s="165">
        <v>0</v>
      </c>
      <c r="N310" s="165">
        <v>0</v>
      </c>
      <c r="O310" s="165">
        <v>4.0999999999999995E-3</v>
      </c>
      <c r="P310" s="165">
        <v>2344.2953499999999</v>
      </c>
      <c r="Q310" s="165">
        <v>0</v>
      </c>
      <c r="R310" s="166">
        <v>2344.2953499999999</v>
      </c>
      <c r="S310" s="7"/>
      <c r="T310" s="7"/>
      <c r="U310" s="7"/>
      <c r="V310" s="7"/>
      <c r="W310" s="7"/>
      <c r="X310" s="7"/>
      <c r="Y310" s="7"/>
      <c r="Z310" s="7"/>
      <c r="AA310" s="7"/>
      <c r="AB310" s="7"/>
    </row>
    <row r="311" spans="1:28" ht="13.2">
      <c r="A311" s="167"/>
      <c r="B311" s="167"/>
      <c r="C311" s="167"/>
      <c r="D311" s="167"/>
      <c r="E311" s="168">
        <v>128</v>
      </c>
      <c r="F311" s="169">
        <v>0</v>
      </c>
      <c r="G311" s="121">
        <v>0</v>
      </c>
      <c r="H311" s="121">
        <v>0</v>
      </c>
      <c r="I311" s="121">
        <v>0</v>
      </c>
      <c r="J311" s="121">
        <v>0</v>
      </c>
      <c r="K311" s="121">
        <v>0</v>
      </c>
      <c r="L311" s="121">
        <v>0</v>
      </c>
      <c r="M311" s="121">
        <v>0</v>
      </c>
      <c r="N311" s="121">
        <v>0</v>
      </c>
      <c r="O311" s="121">
        <v>0</v>
      </c>
      <c r="P311" s="121">
        <v>1260.6536999999998</v>
      </c>
      <c r="Q311" s="121">
        <v>0</v>
      </c>
      <c r="R311" s="170">
        <v>1260.6536999999998</v>
      </c>
      <c r="S311" s="7"/>
      <c r="T311" s="7"/>
      <c r="U311" s="7"/>
      <c r="V311" s="7"/>
      <c r="W311" s="7"/>
      <c r="X311" s="7"/>
      <c r="Y311" s="7"/>
      <c r="Z311" s="7"/>
      <c r="AA311" s="7"/>
      <c r="AB311" s="7"/>
    </row>
    <row r="312" spans="1:28" ht="13.2">
      <c r="A312" s="167"/>
      <c r="B312" s="163" t="s">
        <v>14</v>
      </c>
      <c r="C312" s="163" t="s">
        <v>126</v>
      </c>
      <c r="D312" s="163" t="s">
        <v>126</v>
      </c>
      <c r="E312" s="163">
        <v>39</v>
      </c>
      <c r="F312" s="164">
        <v>0</v>
      </c>
      <c r="G312" s="165">
        <v>0</v>
      </c>
      <c r="H312" s="165">
        <v>0</v>
      </c>
      <c r="I312" s="165">
        <v>3.5972</v>
      </c>
      <c r="J312" s="165">
        <v>0</v>
      </c>
      <c r="K312" s="165">
        <v>3.5972</v>
      </c>
      <c r="L312" s="165">
        <v>0</v>
      </c>
      <c r="M312" s="165">
        <v>0</v>
      </c>
      <c r="N312" s="165">
        <v>0</v>
      </c>
      <c r="O312" s="165">
        <v>3.5972</v>
      </c>
      <c r="P312" s="165">
        <v>8705.9521000000004</v>
      </c>
      <c r="Q312" s="165">
        <v>0</v>
      </c>
      <c r="R312" s="166">
        <v>8705.9521000000004</v>
      </c>
      <c r="S312" s="7"/>
      <c r="T312" s="7"/>
      <c r="U312" s="7"/>
      <c r="V312" s="7"/>
      <c r="W312" s="7"/>
      <c r="X312" s="7"/>
      <c r="Y312" s="7"/>
      <c r="Z312" s="7"/>
      <c r="AA312" s="7"/>
      <c r="AB312" s="7"/>
    </row>
    <row r="313" spans="1:28" ht="13.2">
      <c r="A313" s="167"/>
      <c r="B313" s="167"/>
      <c r="C313" s="167"/>
      <c r="D313" s="167"/>
      <c r="E313" s="168">
        <v>133</v>
      </c>
      <c r="F313" s="169">
        <v>0</v>
      </c>
      <c r="G313" s="121">
        <v>0</v>
      </c>
      <c r="H313" s="121">
        <v>0</v>
      </c>
      <c r="I313" s="121">
        <v>0.11404</v>
      </c>
      <c r="J313" s="121">
        <v>0</v>
      </c>
      <c r="K313" s="121">
        <v>0.11404</v>
      </c>
      <c r="L313" s="121">
        <v>0</v>
      </c>
      <c r="M313" s="121">
        <v>0</v>
      </c>
      <c r="N313" s="121">
        <v>0</v>
      </c>
      <c r="O313" s="121">
        <v>0.11404</v>
      </c>
      <c r="P313" s="121">
        <v>4993.0879000000004</v>
      </c>
      <c r="Q313" s="121">
        <v>0</v>
      </c>
      <c r="R313" s="170">
        <v>4993.0879000000004</v>
      </c>
      <c r="S313" s="7"/>
      <c r="T313" s="7"/>
      <c r="U313" s="7"/>
      <c r="V313" s="7"/>
      <c r="W313" s="7"/>
      <c r="X313" s="7"/>
      <c r="Y313" s="7"/>
      <c r="Z313" s="7"/>
      <c r="AA313" s="7"/>
      <c r="AB313" s="7"/>
    </row>
    <row r="314" spans="1:28" ht="13.2">
      <c r="A314" s="167"/>
      <c r="B314" s="167"/>
      <c r="C314" s="163" t="s">
        <v>236</v>
      </c>
      <c r="D314" s="163" t="s">
        <v>237</v>
      </c>
      <c r="E314" s="163">
        <v>72</v>
      </c>
      <c r="F314" s="164">
        <v>0</v>
      </c>
      <c r="G314" s="165">
        <v>0</v>
      </c>
      <c r="H314" s="165">
        <v>0</v>
      </c>
      <c r="I314" s="165">
        <v>0.30027999999999999</v>
      </c>
      <c r="J314" s="165">
        <v>0</v>
      </c>
      <c r="K314" s="165">
        <v>0.30027999999999999</v>
      </c>
      <c r="L314" s="165">
        <v>0</v>
      </c>
      <c r="M314" s="165">
        <v>0</v>
      </c>
      <c r="N314" s="165">
        <v>0</v>
      </c>
      <c r="O314" s="165">
        <v>0.30027999999999999</v>
      </c>
      <c r="P314" s="165">
        <v>2183.52378</v>
      </c>
      <c r="Q314" s="165">
        <v>0</v>
      </c>
      <c r="R314" s="166">
        <v>2183.52378</v>
      </c>
      <c r="S314" s="7"/>
      <c r="T314" s="7"/>
      <c r="U314" s="7"/>
      <c r="V314" s="7"/>
      <c r="W314" s="7"/>
      <c r="X314" s="7"/>
      <c r="Y314" s="7"/>
      <c r="Z314" s="7"/>
      <c r="AA314" s="7"/>
      <c r="AB314" s="7"/>
    </row>
    <row r="315" spans="1:28" ht="13.2">
      <c r="A315" s="167"/>
      <c r="B315" s="167"/>
      <c r="C315" s="167"/>
      <c r="D315" s="167"/>
      <c r="E315" s="168">
        <v>132</v>
      </c>
      <c r="F315" s="169">
        <v>0</v>
      </c>
      <c r="G315" s="121">
        <v>0</v>
      </c>
      <c r="H315" s="121">
        <v>0</v>
      </c>
      <c r="I315" s="121">
        <v>0</v>
      </c>
      <c r="J315" s="121">
        <v>0</v>
      </c>
      <c r="K315" s="121">
        <v>0</v>
      </c>
      <c r="L315" s="121">
        <v>0</v>
      </c>
      <c r="M315" s="121">
        <v>0</v>
      </c>
      <c r="N315" s="121">
        <v>0</v>
      </c>
      <c r="O315" s="121">
        <v>0</v>
      </c>
      <c r="P315" s="121">
        <v>647.13720999999998</v>
      </c>
      <c r="Q315" s="121">
        <v>0</v>
      </c>
      <c r="R315" s="170">
        <v>647.13720999999998</v>
      </c>
      <c r="S315" s="7"/>
      <c r="T315" s="7"/>
      <c r="U315" s="7"/>
      <c r="V315" s="7"/>
      <c r="W315" s="7"/>
      <c r="X315" s="7"/>
      <c r="Y315" s="7"/>
      <c r="Z315" s="7"/>
      <c r="AA315" s="7"/>
      <c r="AB315" s="7"/>
    </row>
    <row r="316" spans="1:28" ht="13.2">
      <c r="A316" s="167"/>
      <c r="B316" s="167"/>
      <c r="C316" s="163" t="s">
        <v>127</v>
      </c>
      <c r="D316" s="163" t="s">
        <v>128</v>
      </c>
      <c r="E316" s="163">
        <v>35</v>
      </c>
      <c r="F316" s="164">
        <v>0</v>
      </c>
      <c r="G316" s="165">
        <v>0</v>
      </c>
      <c r="H316" s="165">
        <v>0</v>
      </c>
      <c r="I316" s="165">
        <v>7.6489999999999989E-2</v>
      </c>
      <c r="J316" s="165">
        <v>0</v>
      </c>
      <c r="K316" s="165">
        <v>7.6489999999999989E-2</v>
      </c>
      <c r="L316" s="165">
        <v>0</v>
      </c>
      <c r="M316" s="165">
        <v>0</v>
      </c>
      <c r="N316" s="165">
        <v>0</v>
      </c>
      <c r="O316" s="165">
        <v>7.6489999999999989E-2</v>
      </c>
      <c r="P316" s="165">
        <v>4455.3690099999994</v>
      </c>
      <c r="Q316" s="165">
        <v>0</v>
      </c>
      <c r="R316" s="166">
        <v>4455.3690099999994</v>
      </c>
      <c r="S316" s="7"/>
      <c r="T316" s="7"/>
      <c r="U316" s="7"/>
      <c r="V316" s="7"/>
      <c r="W316" s="7"/>
      <c r="X316" s="7"/>
      <c r="Y316" s="7"/>
      <c r="Z316" s="7"/>
      <c r="AA316" s="7"/>
      <c r="AB316" s="7"/>
    </row>
    <row r="317" spans="1:28" ht="13.2">
      <c r="A317" s="167"/>
      <c r="B317" s="167"/>
      <c r="C317" s="167"/>
      <c r="D317" s="167"/>
      <c r="E317" s="168">
        <v>93</v>
      </c>
      <c r="F317" s="169">
        <v>0</v>
      </c>
      <c r="G317" s="121">
        <v>0</v>
      </c>
      <c r="H317" s="121">
        <v>0</v>
      </c>
      <c r="I317" s="121">
        <v>0</v>
      </c>
      <c r="J317" s="121">
        <v>0</v>
      </c>
      <c r="K317" s="121">
        <v>0</v>
      </c>
      <c r="L317" s="121">
        <v>0</v>
      </c>
      <c r="M317" s="121">
        <v>0</v>
      </c>
      <c r="N317" s="121">
        <v>0</v>
      </c>
      <c r="O317" s="121">
        <v>0</v>
      </c>
      <c r="P317" s="121">
        <v>4362.30519</v>
      </c>
      <c r="Q317" s="121">
        <v>0</v>
      </c>
      <c r="R317" s="170">
        <v>4362.30519</v>
      </c>
      <c r="S317" s="7"/>
      <c r="T317" s="7"/>
      <c r="U317" s="7"/>
      <c r="V317" s="7"/>
      <c r="W317" s="7"/>
      <c r="X317" s="7"/>
      <c r="Y317" s="7"/>
      <c r="Z317" s="7"/>
      <c r="AA317" s="7"/>
      <c r="AB317" s="7"/>
    </row>
    <row r="318" spans="1:28" ht="13.2">
      <c r="A318" s="167"/>
      <c r="B318" s="167"/>
      <c r="C318" s="167"/>
      <c r="D318" s="163" t="s">
        <v>127</v>
      </c>
      <c r="E318" s="163">
        <v>15</v>
      </c>
      <c r="F318" s="164">
        <v>0</v>
      </c>
      <c r="G318" s="165">
        <v>0</v>
      </c>
      <c r="H318" s="165">
        <v>0</v>
      </c>
      <c r="I318" s="165">
        <v>4787.8993600000003</v>
      </c>
      <c r="J318" s="165">
        <v>0</v>
      </c>
      <c r="K318" s="165">
        <v>4787.8993600000003</v>
      </c>
      <c r="L318" s="165">
        <v>0</v>
      </c>
      <c r="M318" s="165">
        <v>0</v>
      </c>
      <c r="N318" s="165">
        <v>0</v>
      </c>
      <c r="O318" s="165">
        <v>4787.8993600000003</v>
      </c>
      <c r="P318" s="165">
        <v>19201.516879999999</v>
      </c>
      <c r="Q318" s="165">
        <v>0</v>
      </c>
      <c r="R318" s="166">
        <v>19201.516879999999</v>
      </c>
      <c r="S318" s="7"/>
      <c r="T318" s="7"/>
      <c r="U318" s="7"/>
      <c r="V318" s="7"/>
      <c r="W318" s="7"/>
      <c r="X318" s="7"/>
      <c r="Y318" s="7"/>
      <c r="Z318" s="7"/>
      <c r="AA318" s="7"/>
      <c r="AB318" s="7"/>
    </row>
    <row r="319" spans="1:28" ht="13.2">
      <c r="A319" s="167"/>
      <c r="B319" s="167"/>
      <c r="C319" s="167"/>
      <c r="D319" s="167"/>
      <c r="E319" s="168">
        <v>91</v>
      </c>
      <c r="F319" s="169">
        <v>0</v>
      </c>
      <c r="G319" s="121">
        <v>0</v>
      </c>
      <c r="H319" s="121">
        <v>0</v>
      </c>
      <c r="I319" s="121">
        <v>5.2020000000000004E-2</v>
      </c>
      <c r="J319" s="121">
        <v>0</v>
      </c>
      <c r="K319" s="121">
        <v>5.2020000000000004E-2</v>
      </c>
      <c r="L319" s="121">
        <v>0</v>
      </c>
      <c r="M319" s="121">
        <v>0</v>
      </c>
      <c r="N319" s="121">
        <v>0</v>
      </c>
      <c r="O319" s="121">
        <v>5.2020000000000004E-2</v>
      </c>
      <c r="P319" s="121">
        <v>22240.339210000002</v>
      </c>
      <c r="Q319" s="121">
        <v>0</v>
      </c>
      <c r="R319" s="170">
        <v>22240.339210000002</v>
      </c>
      <c r="S319" s="7"/>
      <c r="T319" s="7"/>
      <c r="U319" s="7"/>
      <c r="V319" s="7"/>
      <c r="W319" s="7"/>
      <c r="X319" s="7"/>
      <c r="Y319" s="7"/>
      <c r="Z319" s="7"/>
      <c r="AA319" s="7"/>
      <c r="AB319" s="7"/>
    </row>
    <row r="320" spans="1:28" ht="13.2">
      <c r="A320" s="167"/>
      <c r="B320" s="167"/>
      <c r="C320" s="167"/>
      <c r="D320" s="163" t="s">
        <v>271</v>
      </c>
      <c r="E320" s="163">
        <v>111</v>
      </c>
      <c r="F320" s="164">
        <v>0</v>
      </c>
      <c r="G320" s="165">
        <v>0</v>
      </c>
      <c r="H320" s="165">
        <v>0</v>
      </c>
      <c r="I320" s="165">
        <v>1.8397300000000001</v>
      </c>
      <c r="J320" s="165">
        <v>0</v>
      </c>
      <c r="K320" s="165">
        <v>1.8397300000000001</v>
      </c>
      <c r="L320" s="165">
        <v>0</v>
      </c>
      <c r="M320" s="165">
        <v>0</v>
      </c>
      <c r="N320" s="165">
        <v>0</v>
      </c>
      <c r="O320" s="165">
        <v>1.8397300000000001</v>
      </c>
      <c r="P320" s="165">
        <v>5052.6200699999999</v>
      </c>
      <c r="Q320" s="165">
        <v>0</v>
      </c>
      <c r="R320" s="166">
        <v>5052.6200699999999</v>
      </c>
      <c r="S320" s="7"/>
      <c r="T320" s="7"/>
      <c r="U320" s="7"/>
      <c r="V320" s="7"/>
      <c r="W320" s="7"/>
      <c r="X320" s="7"/>
      <c r="Y320" s="7"/>
      <c r="Z320" s="7"/>
      <c r="AA320" s="7"/>
      <c r="AB320" s="7"/>
    </row>
    <row r="321" spans="1:28" ht="13.2">
      <c r="A321" s="167"/>
      <c r="B321" s="167"/>
      <c r="C321" s="163" t="s">
        <v>129</v>
      </c>
      <c r="D321" s="163" t="s">
        <v>129</v>
      </c>
      <c r="E321" s="163">
        <v>131</v>
      </c>
      <c r="F321" s="164">
        <v>0</v>
      </c>
      <c r="G321" s="165">
        <v>0</v>
      </c>
      <c r="H321" s="165">
        <v>0</v>
      </c>
      <c r="I321" s="165">
        <v>1.2199999999999999E-3</v>
      </c>
      <c r="J321" s="165">
        <v>0</v>
      </c>
      <c r="K321" s="165">
        <v>1.2199999999999999E-3</v>
      </c>
      <c r="L321" s="165">
        <v>0</v>
      </c>
      <c r="M321" s="165">
        <v>0</v>
      </c>
      <c r="N321" s="165">
        <v>0</v>
      </c>
      <c r="O321" s="165">
        <v>1.2199999999999999E-3</v>
      </c>
      <c r="P321" s="165">
        <v>4610.1371399999998</v>
      </c>
      <c r="Q321" s="165">
        <v>0</v>
      </c>
      <c r="R321" s="166">
        <v>4610.1371399999998</v>
      </c>
      <c r="S321" s="7"/>
      <c r="T321" s="7"/>
      <c r="U321" s="7"/>
      <c r="V321" s="7"/>
      <c r="W321" s="7"/>
      <c r="X321" s="7"/>
      <c r="Y321" s="7"/>
      <c r="Z321" s="7"/>
      <c r="AA321" s="7"/>
      <c r="AB321" s="7"/>
    </row>
    <row r="322" spans="1:28" ht="13.2">
      <c r="A322" s="167"/>
      <c r="B322" s="167"/>
      <c r="C322" s="163" t="s">
        <v>272</v>
      </c>
      <c r="D322" s="163" t="s">
        <v>272</v>
      </c>
      <c r="E322" s="163">
        <v>134</v>
      </c>
      <c r="F322" s="164">
        <v>0</v>
      </c>
      <c r="G322" s="165">
        <v>0</v>
      </c>
      <c r="H322" s="165">
        <v>0</v>
      </c>
      <c r="I322" s="165">
        <v>6.13E-3</v>
      </c>
      <c r="J322" s="165">
        <v>0</v>
      </c>
      <c r="K322" s="165">
        <v>6.13E-3</v>
      </c>
      <c r="L322" s="165">
        <v>0</v>
      </c>
      <c r="M322" s="165">
        <v>0</v>
      </c>
      <c r="N322" s="165">
        <v>0</v>
      </c>
      <c r="O322" s="165">
        <v>6.13E-3</v>
      </c>
      <c r="P322" s="165">
        <v>3007.82512</v>
      </c>
      <c r="Q322" s="165">
        <v>0</v>
      </c>
      <c r="R322" s="166">
        <v>3007.82512</v>
      </c>
      <c r="S322" s="7"/>
      <c r="T322" s="7"/>
      <c r="U322" s="7"/>
      <c r="V322" s="7"/>
      <c r="W322" s="7"/>
      <c r="X322" s="7"/>
      <c r="Y322" s="7"/>
      <c r="Z322" s="7"/>
      <c r="AA322" s="7"/>
      <c r="AB322" s="7"/>
    </row>
    <row r="323" spans="1:28" ht="13.2">
      <c r="A323" s="167"/>
      <c r="B323" s="163" t="s">
        <v>15</v>
      </c>
      <c r="C323" s="163" t="s">
        <v>130</v>
      </c>
      <c r="D323" s="163" t="s">
        <v>130</v>
      </c>
      <c r="E323" s="163">
        <v>30</v>
      </c>
      <c r="F323" s="164">
        <v>0</v>
      </c>
      <c r="G323" s="165">
        <v>0</v>
      </c>
      <c r="H323" s="165">
        <v>0</v>
      </c>
      <c r="I323" s="165">
        <v>3839.8622</v>
      </c>
      <c r="J323" s="165">
        <v>0</v>
      </c>
      <c r="K323" s="165">
        <v>3839.8622</v>
      </c>
      <c r="L323" s="165">
        <v>0</v>
      </c>
      <c r="M323" s="165">
        <v>0</v>
      </c>
      <c r="N323" s="165">
        <v>0</v>
      </c>
      <c r="O323" s="165">
        <v>3839.8622</v>
      </c>
      <c r="P323" s="165">
        <v>2927.9162900000001</v>
      </c>
      <c r="Q323" s="165">
        <v>0</v>
      </c>
      <c r="R323" s="166">
        <v>2927.9162900000001</v>
      </c>
      <c r="S323" s="7"/>
      <c r="T323" s="7"/>
      <c r="U323" s="7"/>
      <c r="V323" s="7"/>
      <c r="W323" s="7"/>
      <c r="X323" s="7"/>
      <c r="Y323" s="7"/>
      <c r="Z323" s="7"/>
      <c r="AA323" s="7"/>
      <c r="AB323" s="7"/>
    </row>
    <row r="324" spans="1:28" ht="13.2">
      <c r="A324" s="167"/>
      <c r="B324" s="167"/>
      <c r="C324" s="167"/>
      <c r="D324" s="167"/>
      <c r="E324" s="168">
        <v>94</v>
      </c>
      <c r="F324" s="169">
        <v>0</v>
      </c>
      <c r="G324" s="121">
        <v>0</v>
      </c>
      <c r="H324" s="121">
        <v>0</v>
      </c>
      <c r="I324" s="121">
        <v>3.1676299999999999</v>
      </c>
      <c r="J324" s="121">
        <v>0</v>
      </c>
      <c r="K324" s="121">
        <v>3.1676299999999999</v>
      </c>
      <c r="L324" s="121">
        <v>0</v>
      </c>
      <c r="M324" s="121">
        <v>0</v>
      </c>
      <c r="N324" s="121">
        <v>0</v>
      </c>
      <c r="O324" s="121">
        <v>3.1676299999999999</v>
      </c>
      <c r="P324" s="121">
        <v>12086.798349999999</v>
      </c>
      <c r="Q324" s="121">
        <v>0</v>
      </c>
      <c r="R324" s="170">
        <v>12086.798349999999</v>
      </c>
      <c r="S324" s="7"/>
      <c r="T324" s="7"/>
      <c r="U324" s="7"/>
      <c r="V324" s="7"/>
      <c r="W324" s="7"/>
      <c r="X324" s="7"/>
      <c r="Y324" s="7"/>
      <c r="Z324" s="7"/>
      <c r="AA324" s="7"/>
      <c r="AB324" s="7"/>
    </row>
    <row r="325" spans="1:28" ht="13.2">
      <c r="A325" s="167"/>
      <c r="B325" s="167"/>
      <c r="C325" s="167"/>
      <c r="D325" s="167"/>
      <c r="E325" s="168">
        <v>118</v>
      </c>
      <c r="F325" s="169">
        <v>0</v>
      </c>
      <c r="G325" s="121">
        <v>0</v>
      </c>
      <c r="H325" s="121">
        <v>0</v>
      </c>
      <c r="I325" s="121">
        <v>4.0000000000000003E-5</v>
      </c>
      <c r="J325" s="121">
        <v>0</v>
      </c>
      <c r="K325" s="121">
        <v>4.0000000000000003E-5</v>
      </c>
      <c r="L325" s="121">
        <v>0</v>
      </c>
      <c r="M325" s="121">
        <v>0</v>
      </c>
      <c r="N325" s="121">
        <v>0</v>
      </c>
      <c r="O325" s="121">
        <v>4.0000000000000003E-5</v>
      </c>
      <c r="P325" s="121">
        <v>3354.1352099999999</v>
      </c>
      <c r="Q325" s="121">
        <v>0</v>
      </c>
      <c r="R325" s="170">
        <v>3354.1352099999999</v>
      </c>
      <c r="S325" s="7"/>
      <c r="T325" s="7"/>
      <c r="U325" s="7"/>
      <c r="V325" s="7"/>
      <c r="W325" s="7"/>
      <c r="X325" s="7"/>
      <c r="Y325" s="7"/>
      <c r="Z325" s="7"/>
      <c r="AA325" s="7"/>
      <c r="AB325" s="7"/>
    </row>
    <row r="326" spans="1:28" ht="13.2">
      <c r="A326" s="167"/>
      <c r="B326" s="167"/>
      <c r="C326" s="167"/>
      <c r="D326" s="167"/>
      <c r="E326" s="168">
        <v>230</v>
      </c>
      <c r="F326" s="169">
        <v>0</v>
      </c>
      <c r="G326" s="121">
        <v>0</v>
      </c>
      <c r="H326" s="121">
        <v>0</v>
      </c>
      <c r="I326" s="121">
        <v>86.810749999999999</v>
      </c>
      <c r="J326" s="121">
        <v>0</v>
      </c>
      <c r="K326" s="121">
        <v>86.810749999999999</v>
      </c>
      <c r="L326" s="121">
        <v>25</v>
      </c>
      <c r="M326" s="121">
        <v>0</v>
      </c>
      <c r="N326" s="121">
        <v>25</v>
      </c>
      <c r="O326" s="121">
        <v>111.81075</v>
      </c>
      <c r="P326" s="121">
        <v>37076.562479999993</v>
      </c>
      <c r="Q326" s="121">
        <v>0</v>
      </c>
      <c r="R326" s="170">
        <v>37076.562479999993</v>
      </c>
      <c r="S326" s="7"/>
      <c r="T326" s="7"/>
      <c r="U326" s="7"/>
      <c r="V326" s="7"/>
      <c r="W326" s="7"/>
      <c r="X326" s="7"/>
      <c r="Y326" s="7"/>
      <c r="Z326" s="7"/>
      <c r="AA326" s="7"/>
      <c r="AB326" s="7"/>
    </row>
    <row r="327" spans="1:28" ht="13.2">
      <c r="A327" s="167"/>
      <c r="B327" s="167"/>
      <c r="C327" s="167"/>
      <c r="D327" s="167"/>
      <c r="E327" s="168">
        <v>241</v>
      </c>
      <c r="F327" s="169">
        <v>0</v>
      </c>
      <c r="G327" s="121">
        <v>0</v>
      </c>
      <c r="H327" s="121">
        <v>0</v>
      </c>
      <c r="I327" s="121">
        <v>1.0029999999999999E-2</v>
      </c>
      <c r="J327" s="121">
        <v>0</v>
      </c>
      <c r="K327" s="121">
        <v>1.0029999999999999E-2</v>
      </c>
      <c r="L327" s="121">
        <v>0</v>
      </c>
      <c r="M327" s="121">
        <v>0</v>
      </c>
      <c r="N327" s="121">
        <v>0</v>
      </c>
      <c r="O327" s="121">
        <v>1.0029999999999999E-2</v>
      </c>
      <c r="P327" s="121">
        <v>1794.1509099999998</v>
      </c>
      <c r="Q327" s="121">
        <v>0</v>
      </c>
      <c r="R327" s="170">
        <v>1794.1509099999998</v>
      </c>
      <c r="S327" s="7"/>
      <c r="T327" s="7"/>
      <c r="U327" s="7"/>
      <c r="V327" s="7"/>
      <c r="W327" s="7"/>
      <c r="X327" s="7"/>
      <c r="Y327" s="7"/>
      <c r="Z327" s="7"/>
      <c r="AA327" s="7"/>
      <c r="AB327" s="7"/>
    </row>
    <row r="328" spans="1:28" ht="13.2">
      <c r="A328" s="167"/>
      <c r="B328" s="167"/>
      <c r="C328" s="163" t="s">
        <v>15</v>
      </c>
      <c r="D328" s="163" t="s">
        <v>15</v>
      </c>
      <c r="E328" s="163">
        <v>135</v>
      </c>
      <c r="F328" s="164">
        <v>0</v>
      </c>
      <c r="G328" s="165">
        <v>0</v>
      </c>
      <c r="H328" s="165">
        <v>0</v>
      </c>
      <c r="I328" s="165">
        <v>3.2320000000000002E-2</v>
      </c>
      <c r="J328" s="165">
        <v>0</v>
      </c>
      <c r="K328" s="165">
        <v>3.2320000000000002E-2</v>
      </c>
      <c r="L328" s="165">
        <v>0</v>
      </c>
      <c r="M328" s="165">
        <v>0</v>
      </c>
      <c r="N328" s="165">
        <v>0</v>
      </c>
      <c r="O328" s="165">
        <v>3.2320000000000002E-2</v>
      </c>
      <c r="P328" s="165">
        <v>9006.7090399999997</v>
      </c>
      <c r="Q328" s="165">
        <v>0</v>
      </c>
      <c r="R328" s="166">
        <v>9006.7090399999997</v>
      </c>
      <c r="S328" s="7"/>
      <c r="T328" s="7"/>
      <c r="U328" s="7"/>
      <c r="V328" s="7"/>
      <c r="W328" s="7"/>
      <c r="X328" s="7"/>
      <c r="Y328" s="7"/>
      <c r="Z328" s="7"/>
      <c r="AA328" s="7"/>
      <c r="AB328" s="7"/>
    </row>
    <row r="329" spans="1:28" ht="13.2">
      <c r="A329" s="167"/>
      <c r="B329" s="167"/>
      <c r="C329" s="167"/>
      <c r="D329" s="163" t="s">
        <v>273</v>
      </c>
      <c r="E329" s="163">
        <v>68</v>
      </c>
      <c r="F329" s="164">
        <v>0</v>
      </c>
      <c r="G329" s="165">
        <v>0</v>
      </c>
      <c r="H329" s="165">
        <v>0</v>
      </c>
      <c r="I329" s="165">
        <v>17.243659999999998</v>
      </c>
      <c r="J329" s="165">
        <v>0</v>
      </c>
      <c r="K329" s="165">
        <v>17.243659999999998</v>
      </c>
      <c r="L329" s="165">
        <v>0</v>
      </c>
      <c r="M329" s="165">
        <v>0</v>
      </c>
      <c r="N329" s="165">
        <v>0</v>
      </c>
      <c r="O329" s="165">
        <v>17.243659999999998</v>
      </c>
      <c r="P329" s="165">
        <v>1658.0953</v>
      </c>
      <c r="Q329" s="165">
        <v>0</v>
      </c>
      <c r="R329" s="166">
        <v>1658.0953</v>
      </c>
      <c r="S329" s="7"/>
      <c r="T329" s="7"/>
      <c r="U329" s="7"/>
      <c r="V329" s="7"/>
      <c r="W329" s="7"/>
      <c r="X329" s="7"/>
      <c r="Y329" s="7"/>
      <c r="Z329" s="7"/>
      <c r="AA329" s="7"/>
      <c r="AB329" s="7"/>
    </row>
    <row r="330" spans="1:28" ht="13.2">
      <c r="A330" s="167"/>
      <c r="B330" s="167"/>
      <c r="C330" s="163" t="s">
        <v>274</v>
      </c>
      <c r="D330" s="163" t="s">
        <v>275</v>
      </c>
      <c r="E330" s="163">
        <v>136</v>
      </c>
      <c r="F330" s="164">
        <v>0</v>
      </c>
      <c r="G330" s="165">
        <v>0</v>
      </c>
      <c r="H330" s="165">
        <v>0</v>
      </c>
      <c r="I330" s="165">
        <v>4.6219999999999997E-2</v>
      </c>
      <c r="J330" s="165">
        <v>0</v>
      </c>
      <c r="K330" s="165">
        <v>4.6219999999999997E-2</v>
      </c>
      <c r="L330" s="165">
        <v>0</v>
      </c>
      <c r="M330" s="165">
        <v>0</v>
      </c>
      <c r="N330" s="165">
        <v>0</v>
      </c>
      <c r="O330" s="165">
        <v>4.6219999999999997E-2</v>
      </c>
      <c r="P330" s="165">
        <v>3948.06684</v>
      </c>
      <c r="Q330" s="165">
        <v>0</v>
      </c>
      <c r="R330" s="166">
        <v>3948.06684</v>
      </c>
      <c r="S330" s="7"/>
      <c r="T330" s="7"/>
      <c r="U330" s="7"/>
      <c r="V330" s="7"/>
      <c r="W330" s="7"/>
      <c r="X330" s="7"/>
      <c r="Y330" s="7"/>
      <c r="Z330" s="7"/>
      <c r="AA330" s="7"/>
      <c r="AB330" s="7"/>
    </row>
    <row r="331" spans="1:28" ht="13.2">
      <c r="A331" s="167"/>
      <c r="B331" s="163" t="s">
        <v>16</v>
      </c>
      <c r="C331" s="163" t="s">
        <v>132</v>
      </c>
      <c r="D331" s="163" t="s">
        <v>132</v>
      </c>
      <c r="E331" s="163">
        <v>146</v>
      </c>
      <c r="F331" s="164">
        <v>0</v>
      </c>
      <c r="G331" s="165">
        <v>0</v>
      </c>
      <c r="H331" s="165">
        <v>0</v>
      </c>
      <c r="I331" s="165">
        <v>14.45087</v>
      </c>
      <c r="J331" s="165">
        <v>0</v>
      </c>
      <c r="K331" s="165">
        <v>14.45087</v>
      </c>
      <c r="L331" s="165">
        <v>0</v>
      </c>
      <c r="M331" s="165">
        <v>0</v>
      </c>
      <c r="N331" s="165">
        <v>0</v>
      </c>
      <c r="O331" s="165">
        <v>14.45087</v>
      </c>
      <c r="P331" s="165">
        <v>4610.1118399999996</v>
      </c>
      <c r="Q331" s="165">
        <v>0</v>
      </c>
      <c r="R331" s="166">
        <v>4610.1118399999996</v>
      </c>
      <c r="S331" s="7"/>
      <c r="T331" s="7"/>
      <c r="U331" s="7"/>
      <c r="V331" s="7"/>
      <c r="W331" s="7"/>
      <c r="X331" s="7"/>
      <c r="Y331" s="7"/>
      <c r="Z331" s="7"/>
      <c r="AA331" s="7"/>
      <c r="AB331" s="7"/>
    </row>
    <row r="332" spans="1:28" ht="13.2">
      <c r="A332" s="167"/>
      <c r="B332" s="167"/>
      <c r="C332" s="167"/>
      <c r="D332" s="167"/>
      <c r="E332" s="168">
        <v>186</v>
      </c>
      <c r="F332" s="169">
        <v>0</v>
      </c>
      <c r="G332" s="121">
        <v>0</v>
      </c>
      <c r="H332" s="121">
        <v>0</v>
      </c>
      <c r="I332" s="121">
        <v>0</v>
      </c>
      <c r="J332" s="121">
        <v>0</v>
      </c>
      <c r="K332" s="121">
        <v>0</v>
      </c>
      <c r="L332" s="121">
        <v>0</v>
      </c>
      <c r="M332" s="121">
        <v>0</v>
      </c>
      <c r="N332" s="121">
        <v>0</v>
      </c>
      <c r="O332" s="121">
        <v>0</v>
      </c>
      <c r="P332" s="121">
        <v>5307.2680399999999</v>
      </c>
      <c r="Q332" s="121">
        <v>0</v>
      </c>
      <c r="R332" s="170">
        <v>5307.2680399999999</v>
      </c>
      <c r="S332" s="7"/>
      <c r="T332" s="7"/>
      <c r="U332" s="7"/>
      <c r="V332" s="7"/>
      <c r="W332" s="7"/>
      <c r="X332" s="7"/>
      <c r="Y332" s="7"/>
      <c r="Z332" s="7"/>
      <c r="AA332" s="7"/>
      <c r="AB332" s="7"/>
    </row>
    <row r="333" spans="1:28" ht="13.2">
      <c r="A333" s="167"/>
      <c r="B333" s="167"/>
      <c r="C333" s="163" t="s">
        <v>133</v>
      </c>
      <c r="D333" s="163" t="s">
        <v>245</v>
      </c>
      <c r="E333" s="163">
        <v>64</v>
      </c>
      <c r="F333" s="164">
        <v>0</v>
      </c>
      <c r="G333" s="165">
        <v>0</v>
      </c>
      <c r="H333" s="165">
        <v>0</v>
      </c>
      <c r="I333" s="165">
        <v>12.542069999999999</v>
      </c>
      <c r="J333" s="165">
        <v>0</v>
      </c>
      <c r="K333" s="165">
        <v>12.542069999999999</v>
      </c>
      <c r="L333" s="165">
        <v>0</v>
      </c>
      <c r="M333" s="165">
        <v>0</v>
      </c>
      <c r="N333" s="165">
        <v>0</v>
      </c>
      <c r="O333" s="165">
        <v>12.542069999999999</v>
      </c>
      <c r="P333" s="165">
        <v>5695.7010599999994</v>
      </c>
      <c r="Q333" s="165">
        <v>0</v>
      </c>
      <c r="R333" s="166">
        <v>5695.7010599999994</v>
      </c>
      <c r="S333" s="7"/>
      <c r="T333" s="7"/>
      <c r="U333" s="7"/>
      <c r="V333" s="7"/>
      <c r="W333" s="7"/>
      <c r="X333" s="7"/>
      <c r="Y333" s="7"/>
      <c r="Z333" s="7"/>
      <c r="AA333" s="7"/>
      <c r="AB333" s="7"/>
    </row>
    <row r="334" spans="1:28" ht="13.2">
      <c r="A334" s="167"/>
      <c r="B334" s="167"/>
      <c r="C334" s="167"/>
      <c r="D334" s="163" t="s">
        <v>134</v>
      </c>
      <c r="E334" s="163">
        <v>148</v>
      </c>
      <c r="F334" s="164">
        <v>0</v>
      </c>
      <c r="G334" s="165">
        <v>0</v>
      </c>
      <c r="H334" s="165">
        <v>0</v>
      </c>
      <c r="I334" s="165">
        <v>0</v>
      </c>
      <c r="J334" s="165">
        <v>0</v>
      </c>
      <c r="K334" s="165">
        <v>0</v>
      </c>
      <c r="L334" s="165">
        <v>0</v>
      </c>
      <c r="M334" s="165">
        <v>0</v>
      </c>
      <c r="N334" s="165">
        <v>0</v>
      </c>
      <c r="O334" s="165">
        <v>0</v>
      </c>
      <c r="P334" s="165">
        <v>6504.6500700000006</v>
      </c>
      <c r="Q334" s="165">
        <v>0</v>
      </c>
      <c r="R334" s="166">
        <v>6504.6500700000006</v>
      </c>
      <c r="S334" s="7"/>
      <c r="T334" s="7"/>
      <c r="U334" s="7"/>
      <c r="V334" s="7"/>
      <c r="W334" s="7"/>
      <c r="X334" s="7"/>
      <c r="Y334" s="7"/>
      <c r="Z334" s="7"/>
      <c r="AA334" s="7"/>
      <c r="AB334" s="7"/>
    </row>
    <row r="335" spans="1:28" ht="13.2">
      <c r="A335" s="167"/>
      <c r="B335" s="167"/>
      <c r="C335" s="163" t="s">
        <v>135</v>
      </c>
      <c r="D335" s="163" t="s">
        <v>135</v>
      </c>
      <c r="E335" s="163">
        <v>44</v>
      </c>
      <c r="F335" s="164">
        <v>0</v>
      </c>
      <c r="G335" s="165">
        <v>0</v>
      </c>
      <c r="H335" s="165">
        <v>0</v>
      </c>
      <c r="I335" s="165">
        <v>21.432310000000001</v>
      </c>
      <c r="J335" s="165">
        <v>0</v>
      </c>
      <c r="K335" s="165">
        <v>21.432310000000001</v>
      </c>
      <c r="L335" s="165">
        <v>0</v>
      </c>
      <c r="M335" s="165">
        <v>0</v>
      </c>
      <c r="N335" s="165">
        <v>0</v>
      </c>
      <c r="O335" s="165">
        <v>21.432310000000001</v>
      </c>
      <c r="P335" s="165">
        <v>4755.4809599999999</v>
      </c>
      <c r="Q335" s="165">
        <v>0</v>
      </c>
      <c r="R335" s="166">
        <v>4755.4809599999999</v>
      </c>
      <c r="S335" s="7"/>
      <c r="T335" s="7"/>
      <c r="U335" s="7"/>
      <c r="V335" s="7"/>
      <c r="W335" s="7"/>
      <c r="X335" s="7"/>
      <c r="Y335" s="7"/>
      <c r="Z335" s="7"/>
      <c r="AA335" s="7"/>
      <c r="AB335" s="7"/>
    </row>
    <row r="336" spans="1:28" ht="13.2">
      <c r="A336" s="167"/>
      <c r="B336" s="167"/>
      <c r="C336" s="167"/>
      <c r="D336" s="167"/>
      <c r="E336" s="168">
        <v>147</v>
      </c>
      <c r="F336" s="169">
        <v>0</v>
      </c>
      <c r="G336" s="121">
        <v>0</v>
      </c>
      <c r="H336" s="121">
        <v>0</v>
      </c>
      <c r="I336" s="121">
        <v>0.85041</v>
      </c>
      <c r="J336" s="121">
        <v>0</v>
      </c>
      <c r="K336" s="121">
        <v>0.85041</v>
      </c>
      <c r="L336" s="121">
        <v>0</v>
      </c>
      <c r="M336" s="121">
        <v>0</v>
      </c>
      <c r="N336" s="121">
        <v>0</v>
      </c>
      <c r="O336" s="121">
        <v>0.85041</v>
      </c>
      <c r="P336" s="121">
        <v>5585.6297699999996</v>
      </c>
      <c r="Q336" s="121">
        <v>0</v>
      </c>
      <c r="R336" s="170">
        <v>5585.6297699999996</v>
      </c>
      <c r="S336" s="7"/>
      <c r="T336" s="7"/>
      <c r="U336" s="7"/>
      <c r="V336" s="7"/>
      <c r="W336" s="7"/>
      <c r="X336" s="7"/>
      <c r="Y336" s="7"/>
      <c r="Z336" s="7"/>
      <c r="AA336" s="7"/>
      <c r="AB336" s="7"/>
    </row>
    <row r="337" spans="1:28" ht="13.2">
      <c r="A337" s="167"/>
      <c r="B337" s="167"/>
      <c r="C337" s="167"/>
      <c r="D337" s="163" t="s">
        <v>276</v>
      </c>
      <c r="E337" s="163">
        <v>258</v>
      </c>
      <c r="F337" s="164">
        <v>0</v>
      </c>
      <c r="G337" s="165">
        <v>0</v>
      </c>
      <c r="H337" s="165">
        <v>0</v>
      </c>
      <c r="I337" s="165">
        <v>0</v>
      </c>
      <c r="J337" s="165">
        <v>0</v>
      </c>
      <c r="K337" s="165">
        <v>0</v>
      </c>
      <c r="L337" s="165">
        <v>0</v>
      </c>
      <c r="M337" s="165">
        <v>0</v>
      </c>
      <c r="N337" s="165">
        <v>0</v>
      </c>
      <c r="O337" s="165">
        <v>0</v>
      </c>
      <c r="P337" s="165">
        <v>193.23203000000001</v>
      </c>
      <c r="Q337" s="165">
        <v>0</v>
      </c>
      <c r="R337" s="166">
        <v>193.23203000000001</v>
      </c>
      <c r="S337" s="7"/>
      <c r="T337" s="7"/>
      <c r="U337" s="7"/>
      <c r="V337" s="7"/>
      <c r="W337" s="7"/>
      <c r="X337" s="7"/>
      <c r="Y337" s="7"/>
      <c r="Z337" s="7"/>
      <c r="AA337" s="7"/>
      <c r="AB337" s="7"/>
    </row>
    <row r="338" spans="1:28" ht="13.2">
      <c r="A338" s="167"/>
      <c r="B338" s="167"/>
      <c r="C338" s="163" t="s">
        <v>136</v>
      </c>
      <c r="D338" s="163" t="s">
        <v>137</v>
      </c>
      <c r="E338" s="163">
        <v>41</v>
      </c>
      <c r="F338" s="164">
        <v>0</v>
      </c>
      <c r="G338" s="165">
        <v>0</v>
      </c>
      <c r="H338" s="165">
        <v>0</v>
      </c>
      <c r="I338" s="165">
        <v>6.7177799999999994</v>
      </c>
      <c r="J338" s="165">
        <v>0</v>
      </c>
      <c r="K338" s="165">
        <v>6.7177799999999994</v>
      </c>
      <c r="L338" s="165">
        <v>0</v>
      </c>
      <c r="M338" s="165">
        <v>0</v>
      </c>
      <c r="N338" s="165">
        <v>0</v>
      </c>
      <c r="O338" s="165">
        <v>6.7177799999999994</v>
      </c>
      <c r="P338" s="165">
        <v>7015.7418099999995</v>
      </c>
      <c r="Q338" s="165">
        <v>0</v>
      </c>
      <c r="R338" s="166">
        <v>7015.7418099999995</v>
      </c>
      <c r="S338" s="7"/>
      <c r="T338" s="7"/>
      <c r="U338" s="7"/>
      <c r="V338" s="7"/>
      <c r="W338" s="7"/>
      <c r="X338" s="7"/>
      <c r="Y338" s="7"/>
      <c r="Z338" s="7"/>
      <c r="AA338" s="7"/>
      <c r="AB338" s="7"/>
    </row>
    <row r="339" spans="1:28" ht="13.2">
      <c r="A339" s="167"/>
      <c r="B339" s="167"/>
      <c r="C339" s="167"/>
      <c r="D339" s="167"/>
      <c r="E339" s="168">
        <v>145</v>
      </c>
      <c r="F339" s="169">
        <v>0</v>
      </c>
      <c r="G339" s="121">
        <v>0</v>
      </c>
      <c r="H339" s="121">
        <v>0</v>
      </c>
      <c r="I339" s="121">
        <v>0.18959999999999999</v>
      </c>
      <c r="J339" s="121">
        <v>0</v>
      </c>
      <c r="K339" s="121">
        <v>0.18959999999999999</v>
      </c>
      <c r="L339" s="121">
        <v>0</v>
      </c>
      <c r="M339" s="121">
        <v>0</v>
      </c>
      <c r="N339" s="121">
        <v>0</v>
      </c>
      <c r="O339" s="121">
        <v>0.18959999999999999</v>
      </c>
      <c r="P339" s="121">
        <v>5333.3579200000004</v>
      </c>
      <c r="Q339" s="121">
        <v>0</v>
      </c>
      <c r="R339" s="170">
        <v>5333.3579200000004</v>
      </c>
      <c r="S339" s="7"/>
      <c r="T339" s="7"/>
      <c r="U339" s="7"/>
      <c r="V339" s="7"/>
      <c r="W339" s="7"/>
      <c r="X339" s="7"/>
      <c r="Y339" s="7"/>
      <c r="Z339" s="7"/>
      <c r="AA339" s="7"/>
      <c r="AB339" s="7"/>
    </row>
    <row r="340" spans="1:28" ht="13.2">
      <c r="A340" s="167"/>
      <c r="B340" s="167"/>
      <c r="C340" s="163" t="s">
        <v>16</v>
      </c>
      <c r="D340" s="163" t="s">
        <v>138</v>
      </c>
      <c r="E340" s="163">
        <v>59</v>
      </c>
      <c r="F340" s="164">
        <v>0</v>
      </c>
      <c r="G340" s="165">
        <v>0</v>
      </c>
      <c r="H340" s="165">
        <v>0</v>
      </c>
      <c r="I340" s="165">
        <v>19.72062</v>
      </c>
      <c r="J340" s="165">
        <v>0</v>
      </c>
      <c r="K340" s="165">
        <v>19.72062</v>
      </c>
      <c r="L340" s="165">
        <v>0</v>
      </c>
      <c r="M340" s="165">
        <v>0</v>
      </c>
      <c r="N340" s="165">
        <v>0</v>
      </c>
      <c r="O340" s="165">
        <v>19.72062</v>
      </c>
      <c r="P340" s="165">
        <v>9551.1824900000011</v>
      </c>
      <c r="Q340" s="165">
        <v>0</v>
      </c>
      <c r="R340" s="166">
        <v>9551.1824900000011</v>
      </c>
      <c r="S340" s="7"/>
      <c r="T340" s="7"/>
      <c r="U340" s="7"/>
      <c r="V340" s="7"/>
      <c r="W340" s="7"/>
      <c r="X340" s="7"/>
      <c r="Y340" s="7"/>
      <c r="Z340" s="7"/>
      <c r="AA340" s="7"/>
      <c r="AB340" s="7"/>
    </row>
    <row r="341" spans="1:28" ht="13.2">
      <c r="A341" s="167"/>
      <c r="B341" s="167"/>
      <c r="C341" s="167"/>
      <c r="D341" s="167"/>
      <c r="E341" s="168">
        <v>137</v>
      </c>
      <c r="F341" s="169">
        <v>0</v>
      </c>
      <c r="G341" s="121">
        <v>0</v>
      </c>
      <c r="H341" s="121">
        <v>0</v>
      </c>
      <c r="I341" s="121">
        <v>0</v>
      </c>
      <c r="J341" s="121">
        <v>0</v>
      </c>
      <c r="K341" s="121">
        <v>0</v>
      </c>
      <c r="L341" s="121">
        <v>0</v>
      </c>
      <c r="M341" s="121">
        <v>0</v>
      </c>
      <c r="N341" s="121">
        <v>0</v>
      </c>
      <c r="O341" s="121">
        <v>0</v>
      </c>
      <c r="P341" s="121">
        <v>41.816360000000003</v>
      </c>
      <c r="Q341" s="121">
        <v>0</v>
      </c>
      <c r="R341" s="170">
        <v>41.816360000000003</v>
      </c>
      <c r="S341" s="7"/>
      <c r="T341" s="7"/>
      <c r="U341" s="7"/>
      <c r="V341" s="7"/>
      <c r="W341" s="7"/>
      <c r="X341" s="7"/>
      <c r="Y341" s="7"/>
      <c r="Z341" s="7"/>
      <c r="AA341" s="7"/>
      <c r="AB341" s="7"/>
    </row>
    <row r="342" spans="1:28" ht="13.2">
      <c r="A342" s="167"/>
      <c r="B342" s="167"/>
      <c r="C342" s="167"/>
      <c r="D342" s="167"/>
      <c r="E342" s="168">
        <v>138</v>
      </c>
      <c r="F342" s="169">
        <v>0</v>
      </c>
      <c r="G342" s="121">
        <v>0</v>
      </c>
      <c r="H342" s="121">
        <v>0</v>
      </c>
      <c r="I342" s="121">
        <v>19.092849999999999</v>
      </c>
      <c r="J342" s="121">
        <v>0</v>
      </c>
      <c r="K342" s="121">
        <v>19.092849999999999</v>
      </c>
      <c r="L342" s="121">
        <v>0</v>
      </c>
      <c r="M342" s="121">
        <v>0</v>
      </c>
      <c r="N342" s="121">
        <v>0</v>
      </c>
      <c r="O342" s="121">
        <v>19.092849999999999</v>
      </c>
      <c r="P342" s="121">
        <v>15290.737090000001</v>
      </c>
      <c r="Q342" s="121">
        <v>0</v>
      </c>
      <c r="R342" s="170">
        <v>15290.737090000001</v>
      </c>
      <c r="S342" s="7"/>
      <c r="T342" s="7"/>
      <c r="U342" s="7"/>
      <c r="V342" s="7"/>
      <c r="W342" s="7"/>
      <c r="X342" s="7"/>
      <c r="Y342" s="7"/>
      <c r="Z342" s="7"/>
      <c r="AA342" s="7"/>
      <c r="AB342" s="7"/>
    </row>
    <row r="343" spans="1:28" ht="13.2">
      <c r="A343" s="167"/>
      <c r="B343" s="167"/>
      <c r="C343" s="167"/>
      <c r="D343" s="167"/>
      <c r="E343" s="168">
        <v>232</v>
      </c>
      <c r="F343" s="169">
        <v>0</v>
      </c>
      <c r="G343" s="121">
        <v>0</v>
      </c>
      <c r="H343" s="121">
        <v>0</v>
      </c>
      <c r="I343" s="121">
        <v>8.6050000000000001E-2</v>
      </c>
      <c r="J343" s="121">
        <v>0</v>
      </c>
      <c r="K343" s="121">
        <v>8.6050000000000001E-2</v>
      </c>
      <c r="L343" s="121">
        <v>0</v>
      </c>
      <c r="M343" s="121">
        <v>0</v>
      </c>
      <c r="N343" s="121">
        <v>0</v>
      </c>
      <c r="O343" s="121">
        <v>8.6050000000000001E-2</v>
      </c>
      <c r="P343" s="121">
        <v>2462.2809999999999</v>
      </c>
      <c r="Q343" s="121">
        <v>0</v>
      </c>
      <c r="R343" s="170">
        <v>2462.2809999999999</v>
      </c>
      <c r="S343" s="7"/>
      <c r="T343" s="7"/>
      <c r="U343" s="7"/>
      <c r="V343" s="7"/>
      <c r="W343" s="7"/>
      <c r="X343" s="7"/>
      <c r="Y343" s="7"/>
      <c r="Z343" s="7"/>
      <c r="AA343" s="7"/>
      <c r="AB343" s="7"/>
    </row>
    <row r="344" spans="1:28" ht="13.2">
      <c r="A344" s="167"/>
      <c r="B344" s="167"/>
      <c r="C344" s="167"/>
      <c r="D344" s="167"/>
      <c r="E344" s="168">
        <v>234</v>
      </c>
      <c r="F344" s="169">
        <v>0</v>
      </c>
      <c r="G344" s="121">
        <v>0</v>
      </c>
      <c r="H344" s="121">
        <v>0</v>
      </c>
      <c r="I344" s="121">
        <v>1.3055300000000001</v>
      </c>
      <c r="J344" s="121">
        <v>0</v>
      </c>
      <c r="K344" s="121">
        <v>1.3055300000000001</v>
      </c>
      <c r="L344" s="121">
        <v>0</v>
      </c>
      <c r="M344" s="121">
        <v>0</v>
      </c>
      <c r="N344" s="121">
        <v>0</v>
      </c>
      <c r="O344" s="121">
        <v>1.3055300000000001</v>
      </c>
      <c r="P344" s="121">
        <v>2602.1154100000003</v>
      </c>
      <c r="Q344" s="121">
        <v>0</v>
      </c>
      <c r="R344" s="170">
        <v>2602.1154100000003</v>
      </c>
      <c r="S344" s="7"/>
      <c r="T344" s="7"/>
      <c r="U344" s="7"/>
      <c r="V344" s="7"/>
      <c r="W344" s="7"/>
      <c r="X344" s="7"/>
      <c r="Y344" s="7"/>
      <c r="Z344" s="7"/>
      <c r="AA344" s="7"/>
      <c r="AB344" s="7"/>
    </row>
    <row r="345" spans="1:28" ht="13.2">
      <c r="A345" s="167"/>
      <c r="B345" s="167"/>
      <c r="C345" s="167"/>
      <c r="D345" s="163" t="s">
        <v>139</v>
      </c>
      <c r="E345" s="163">
        <v>66</v>
      </c>
      <c r="F345" s="164">
        <v>0</v>
      </c>
      <c r="G345" s="165">
        <v>0</v>
      </c>
      <c r="H345" s="165">
        <v>0</v>
      </c>
      <c r="I345" s="165">
        <v>31.386770000000002</v>
      </c>
      <c r="J345" s="165">
        <v>0</v>
      </c>
      <c r="K345" s="165">
        <v>31.386770000000002</v>
      </c>
      <c r="L345" s="165">
        <v>0</v>
      </c>
      <c r="M345" s="165">
        <v>0</v>
      </c>
      <c r="N345" s="165">
        <v>0</v>
      </c>
      <c r="O345" s="165">
        <v>31.386770000000002</v>
      </c>
      <c r="P345" s="165">
        <v>4878.4997199999998</v>
      </c>
      <c r="Q345" s="165">
        <v>0</v>
      </c>
      <c r="R345" s="166">
        <v>4878.4997199999998</v>
      </c>
      <c r="S345" s="7"/>
      <c r="T345" s="7"/>
      <c r="U345" s="7"/>
      <c r="V345" s="7"/>
      <c r="W345" s="7"/>
      <c r="X345" s="7"/>
      <c r="Y345" s="7"/>
      <c r="Z345" s="7"/>
      <c r="AA345" s="7"/>
      <c r="AB345" s="7"/>
    </row>
    <row r="346" spans="1:28" ht="13.2">
      <c r="A346" s="167"/>
      <c r="B346" s="167"/>
      <c r="C346" s="167"/>
      <c r="D346" s="163" t="s">
        <v>140</v>
      </c>
      <c r="E346" s="163">
        <v>140</v>
      </c>
      <c r="F346" s="164">
        <v>0</v>
      </c>
      <c r="G346" s="165">
        <v>0</v>
      </c>
      <c r="H346" s="165">
        <v>0</v>
      </c>
      <c r="I346" s="165">
        <v>21.37557</v>
      </c>
      <c r="J346" s="165">
        <v>0</v>
      </c>
      <c r="K346" s="165">
        <v>21.37557</v>
      </c>
      <c r="L346" s="165">
        <v>0</v>
      </c>
      <c r="M346" s="165">
        <v>0</v>
      </c>
      <c r="N346" s="165">
        <v>0</v>
      </c>
      <c r="O346" s="165">
        <v>21.37557</v>
      </c>
      <c r="P346" s="165">
        <v>5354.1956700000001</v>
      </c>
      <c r="Q346" s="165">
        <v>0</v>
      </c>
      <c r="R346" s="166">
        <v>5354.1956700000001</v>
      </c>
      <c r="S346" s="7"/>
      <c r="T346" s="7"/>
      <c r="U346" s="7"/>
      <c r="V346" s="7"/>
      <c r="W346" s="7"/>
      <c r="X346" s="7"/>
      <c r="Y346" s="7"/>
      <c r="Z346" s="7"/>
      <c r="AA346" s="7"/>
      <c r="AB346" s="7"/>
    </row>
    <row r="347" spans="1:28" ht="13.2">
      <c r="A347" s="167"/>
      <c r="B347" s="167"/>
      <c r="C347" s="167"/>
      <c r="D347" s="163" t="s">
        <v>143</v>
      </c>
      <c r="E347" s="163">
        <v>174</v>
      </c>
      <c r="F347" s="164">
        <v>0</v>
      </c>
      <c r="G347" s="165">
        <v>0</v>
      </c>
      <c r="H347" s="165">
        <v>0</v>
      </c>
      <c r="I347" s="165">
        <v>0.18380000000000002</v>
      </c>
      <c r="J347" s="165">
        <v>0</v>
      </c>
      <c r="K347" s="165">
        <v>0.18380000000000002</v>
      </c>
      <c r="L347" s="165">
        <v>0</v>
      </c>
      <c r="M347" s="165">
        <v>0</v>
      </c>
      <c r="N347" s="165">
        <v>0</v>
      </c>
      <c r="O347" s="165">
        <v>0.18380000000000002</v>
      </c>
      <c r="P347" s="165">
        <v>5361.6580300000005</v>
      </c>
      <c r="Q347" s="165">
        <v>0</v>
      </c>
      <c r="R347" s="166">
        <v>5361.6580300000005</v>
      </c>
      <c r="S347" s="7"/>
      <c r="T347" s="7"/>
      <c r="U347" s="7"/>
      <c r="V347" s="7"/>
      <c r="W347" s="7"/>
      <c r="X347" s="7"/>
      <c r="Y347" s="7"/>
      <c r="Z347" s="7"/>
      <c r="AA347" s="7"/>
      <c r="AB347" s="7"/>
    </row>
    <row r="348" spans="1:28" ht="13.2">
      <c r="A348" s="167"/>
      <c r="B348" s="167"/>
      <c r="C348" s="167"/>
      <c r="D348" s="163" t="s">
        <v>144</v>
      </c>
      <c r="E348" s="163">
        <v>190</v>
      </c>
      <c r="F348" s="164">
        <v>0</v>
      </c>
      <c r="G348" s="165">
        <v>0</v>
      </c>
      <c r="H348" s="165">
        <v>0</v>
      </c>
      <c r="I348" s="165">
        <v>2.947E-2</v>
      </c>
      <c r="J348" s="165">
        <v>0</v>
      </c>
      <c r="K348" s="165">
        <v>2.947E-2</v>
      </c>
      <c r="L348" s="165">
        <v>0</v>
      </c>
      <c r="M348" s="165">
        <v>0</v>
      </c>
      <c r="N348" s="165">
        <v>0</v>
      </c>
      <c r="O348" s="165">
        <v>2.947E-2</v>
      </c>
      <c r="P348" s="165">
        <v>4541.6476299999995</v>
      </c>
      <c r="Q348" s="165">
        <v>0</v>
      </c>
      <c r="R348" s="166">
        <v>4541.6476299999995</v>
      </c>
      <c r="S348" s="7"/>
      <c r="T348" s="7"/>
      <c r="U348" s="7"/>
      <c r="V348" s="7"/>
      <c r="W348" s="7"/>
      <c r="X348" s="7"/>
      <c r="Y348" s="7"/>
      <c r="Z348" s="7"/>
      <c r="AA348" s="7"/>
      <c r="AB348" s="7"/>
    </row>
    <row r="349" spans="1:28" ht="13.2">
      <c r="A349" s="167"/>
      <c r="B349" s="167"/>
      <c r="C349" s="167"/>
      <c r="D349" s="163" t="s">
        <v>145</v>
      </c>
      <c r="E349" s="163">
        <v>139</v>
      </c>
      <c r="F349" s="164">
        <v>0</v>
      </c>
      <c r="G349" s="165">
        <v>0</v>
      </c>
      <c r="H349" s="165">
        <v>0</v>
      </c>
      <c r="I349" s="165">
        <v>0.42938999999999999</v>
      </c>
      <c r="J349" s="165">
        <v>0</v>
      </c>
      <c r="K349" s="165">
        <v>0.42938999999999999</v>
      </c>
      <c r="L349" s="165">
        <v>0</v>
      </c>
      <c r="M349" s="165">
        <v>0</v>
      </c>
      <c r="N349" s="165">
        <v>0</v>
      </c>
      <c r="O349" s="165">
        <v>0.42938999999999999</v>
      </c>
      <c r="P349" s="165">
        <v>3387.4697000000001</v>
      </c>
      <c r="Q349" s="165">
        <v>0</v>
      </c>
      <c r="R349" s="166">
        <v>3387.4697000000001</v>
      </c>
      <c r="S349" s="7"/>
      <c r="T349" s="7"/>
      <c r="U349" s="7"/>
      <c r="V349" s="7"/>
      <c r="W349" s="7"/>
      <c r="X349" s="7"/>
      <c r="Y349" s="7"/>
      <c r="Z349" s="7"/>
      <c r="AA349" s="7"/>
      <c r="AB349" s="7"/>
    </row>
    <row r="350" spans="1:28" ht="13.2">
      <c r="A350" s="167"/>
      <c r="B350" s="167"/>
      <c r="C350" s="167"/>
      <c r="D350" s="163" t="s">
        <v>146</v>
      </c>
      <c r="E350" s="163">
        <v>249</v>
      </c>
      <c r="F350" s="164">
        <v>0</v>
      </c>
      <c r="G350" s="165">
        <v>0</v>
      </c>
      <c r="H350" s="165">
        <v>0</v>
      </c>
      <c r="I350" s="165">
        <v>0</v>
      </c>
      <c r="J350" s="165">
        <v>0</v>
      </c>
      <c r="K350" s="165">
        <v>0</v>
      </c>
      <c r="L350" s="165">
        <v>236.00004999999999</v>
      </c>
      <c r="M350" s="165">
        <v>0</v>
      </c>
      <c r="N350" s="165">
        <v>236.00004999999999</v>
      </c>
      <c r="O350" s="165">
        <v>236.00004999999999</v>
      </c>
      <c r="P350" s="165">
        <v>1031.47513</v>
      </c>
      <c r="Q350" s="165">
        <v>0</v>
      </c>
      <c r="R350" s="166">
        <v>1031.47513</v>
      </c>
      <c r="S350" s="7"/>
      <c r="T350" s="7"/>
      <c r="U350" s="7"/>
      <c r="V350" s="7"/>
      <c r="W350" s="7"/>
      <c r="X350" s="7"/>
      <c r="Y350" s="7"/>
      <c r="Z350" s="7"/>
      <c r="AA350" s="7"/>
      <c r="AB350" s="7"/>
    </row>
    <row r="351" spans="1:28" ht="13.2">
      <c r="A351" s="167"/>
      <c r="B351" s="167"/>
      <c r="C351" s="167"/>
      <c r="D351" s="163" t="s">
        <v>147</v>
      </c>
      <c r="E351" s="163">
        <v>204</v>
      </c>
      <c r="F351" s="164">
        <v>0</v>
      </c>
      <c r="G351" s="165">
        <v>0</v>
      </c>
      <c r="H351" s="165">
        <v>0</v>
      </c>
      <c r="I351" s="165">
        <v>0.56613999999999998</v>
      </c>
      <c r="J351" s="165">
        <v>0</v>
      </c>
      <c r="K351" s="165">
        <v>0.56613999999999998</v>
      </c>
      <c r="L351" s="165">
        <v>0</v>
      </c>
      <c r="M351" s="165">
        <v>0</v>
      </c>
      <c r="N351" s="165">
        <v>0</v>
      </c>
      <c r="O351" s="165">
        <v>0.56613999999999998</v>
      </c>
      <c r="P351" s="165">
        <v>4694.1870899999994</v>
      </c>
      <c r="Q351" s="165">
        <v>0</v>
      </c>
      <c r="R351" s="166">
        <v>4694.1870899999994</v>
      </c>
      <c r="S351" s="7"/>
      <c r="T351" s="7"/>
      <c r="U351" s="7"/>
      <c r="V351" s="7"/>
      <c r="W351" s="7"/>
      <c r="X351" s="7"/>
      <c r="Y351" s="7"/>
      <c r="Z351" s="7"/>
      <c r="AA351" s="7"/>
      <c r="AB351" s="7"/>
    </row>
    <row r="352" spans="1:28" ht="13.2">
      <c r="A352" s="167"/>
      <c r="B352" s="167"/>
      <c r="C352" s="167"/>
      <c r="D352" s="163" t="s">
        <v>149</v>
      </c>
      <c r="E352" s="163">
        <v>180</v>
      </c>
      <c r="F352" s="164">
        <v>0</v>
      </c>
      <c r="G352" s="165">
        <v>0</v>
      </c>
      <c r="H352" s="165">
        <v>0</v>
      </c>
      <c r="I352" s="165">
        <v>27.804880000000001</v>
      </c>
      <c r="J352" s="165">
        <v>0</v>
      </c>
      <c r="K352" s="165">
        <v>27.804880000000001</v>
      </c>
      <c r="L352" s="165">
        <v>0</v>
      </c>
      <c r="M352" s="165">
        <v>0</v>
      </c>
      <c r="N352" s="165">
        <v>0</v>
      </c>
      <c r="O352" s="165">
        <v>27.804880000000001</v>
      </c>
      <c r="P352" s="165">
        <v>12010.10886</v>
      </c>
      <c r="Q352" s="165">
        <v>0</v>
      </c>
      <c r="R352" s="166">
        <v>12010.10886</v>
      </c>
      <c r="S352" s="7"/>
      <c r="T352" s="7"/>
      <c r="U352" s="7"/>
      <c r="V352" s="7"/>
      <c r="W352" s="7"/>
      <c r="X352" s="7"/>
      <c r="Y352" s="7"/>
      <c r="Z352" s="7"/>
      <c r="AA352" s="7"/>
      <c r="AB352" s="7"/>
    </row>
    <row r="353" spans="1:28" ht="13.2">
      <c r="A353" s="167"/>
      <c r="B353" s="167"/>
      <c r="C353" s="167"/>
      <c r="D353" s="163" t="s">
        <v>150</v>
      </c>
      <c r="E353" s="163">
        <v>47</v>
      </c>
      <c r="F353" s="164">
        <v>0</v>
      </c>
      <c r="G353" s="165">
        <v>0</v>
      </c>
      <c r="H353" s="165">
        <v>0</v>
      </c>
      <c r="I353" s="165">
        <v>20.02233</v>
      </c>
      <c r="J353" s="165">
        <v>0</v>
      </c>
      <c r="K353" s="165">
        <v>20.02233</v>
      </c>
      <c r="L353" s="165">
        <v>0</v>
      </c>
      <c r="M353" s="165">
        <v>0</v>
      </c>
      <c r="N353" s="165">
        <v>0</v>
      </c>
      <c r="O353" s="165">
        <v>20.02233</v>
      </c>
      <c r="P353" s="165">
        <v>15085.644189999999</v>
      </c>
      <c r="Q353" s="165">
        <v>0</v>
      </c>
      <c r="R353" s="166">
        <v>15085.644189999999</v>
      </c>
      <c r="S353" s="7"/>
      <c r="T353" s="7"/>
      <c r="U353" s="7"/>
      <c r="V353" s="7"/>
      <c r="W353" s="7"/>
      <c r="X353" s="7"/>
      <c r="Y353" s="7"/>
      <c r="Z353" s="7"/>
      <c r="AA353" s="7"/>
      <c r="AB353" s="7"/>
    </row>
    <row r="354" spans="1:28" ht="13.2">
      <c r="A354" s="167"/>
      <c r="B354" s="167"/>
      <c r="C354" s="167"/>
      <c r="D354" s="167"/>
      <c r="E354" s="168">
        <v>60</v>
      </c>
      <c r="F354" s="169">
        <v>0</v>
      </c>
      <c r="G354" s="121">
        <v>0</v>
      </c>
      <c r="H354" s="121">
        <v>0</v>
      </c>
      <c r="I354" s="121">
        <v>0</v>
      </c>
      <c r="J354" s="121">
        <v>0</v>
      </c>
      <c r="K354" s="121">
        <v>0</v>
      </c>
      <c r="L354" s="121">
        <v>0</v>
      </c>
      <c r="M354" s="121">
        <v>0</v>
      </c>
      <c r="N354" s="121">
        <v>0</v>
      </c>
      <c r="O354" s="121">
        <v>0</v>
      </c>
      <c r="P354" s="121">
        <v>5320.9944000000005</v>
      </c>
      <c r="Q354" s="121">
        <v>0</v>
      </c>
      <c r="R354" s="170">
        <v>5320.9944000000005</v>
      </c>
      <c r="S354" s="7"/>
      <c r="T354" s="7"/>
      <c r="U354" s="7"/>
      <c r="V354" s="7"/>
      <c r="W354" s="7"/>
      <c r="X354" s="7"/>
      <c r="Y354" s="7"/>
      <c r="Z354" s="7"/>
      <c r="AA354" s="7"/>
      <c r="AB354" s="7"/>
    </row>
    <row r="355" spans="1:28" ht="13.2">
      <c r="A355" s="167"/>
      <c r="B355" s="167"/>
      <c r="C355" s="167"/>
      <c r="D355" s="167"/>
      <c r="E355" s="168">
        <v>143</v>
      </c>
      <c r="F355" s="169">
        <v>0</v>
      </c>
      <c r="G355" s="121">
        <v>0</v>
      </c>
      <c r="H355" s="121">
        <v>0</v>
      </c>
      <c r="I355" s="121">
        <v>6.0699999999999999E-3</v>
      </c>
      <c r="J355" s="121">
        <v>0</v>
      </c>
      <c r="K355" s="121">
        <v>6.0699999999999999E-3</v>
      </c>
      <c r="L355" s="121">
        <v>0</v>
      </c>
      <c r="M355" s="121">
        <v>0</v>
      </c>
      <c r="N355" s="121">
        <v>0</v>
      </c>
      <c r="O355" s="121">
        <v>6.0699999999999999E-3</v>
      </c>
      <c r="P355" s="121">
        <v>2023.13976</v>
      </c>
      <c r="Q355" s="121">
        <v>0</v>
      </c>
      <c r="R355" s="170">
        <v>2023.13976</v>
      </c>
      <c r="S355" s="7"/>
      <c r="T355" s="7"/>
      <c r="U355" s="7"/>
      <c r="V355" s="7"/>
      <c r="W355" s="7"/>
      <c r="X355" s="7"/>
      <c r="Y355" s="7"/>
      <c r="Z355" s="7"/>
      <c r="AA355" s="7"/>
      <c r="AB355" s="7"/>
    </row>
    <row r="356" spans="1:28" ht="13.2">
      <c r="A356" s="167"/>
      <c r="B356" s="167"/>
      <c r="C356" s="167"/>
      <c r="D356" s="163" t="s">
        <v>151</v>
      </c>
      <c r="E356" s="163">
        <v>51</v>
      </c>
      <c r="F356" s="164">
        <v>0</v>
      </c>
      <c r="G356" s="165">
        <v>0</v>
      </c>
      <c r="H356" s="165">
        <v>0</v>
      </c>
      <c r="I356" s="165">
        <v>35.796819999999997</v>
      </c>
      <c r="J356" s="165">
        <v>0</v>
      </c>
      <c r="K356" s="165">
        <v>35.796819999999997</v>
      </c>
      <c r="L356" s="165">
        <v>0</v>
      </c>
      <c r="M356" s="165">
        <v>0</v>
      </c>
      <c r="N356" s="165">
        <v>0</v>
      </c>
      <c r="O356" s="165">
        <v>35.796819999999997</v>
      </c>
      <c r="P356" s="165">
        <v>13846.63408</v>
      </c>
      <c r="Q356" s="165">
        <v>0</v>
      </c>
      <c r="R356" s="166">
        <v>13846.63408</v>
      </c>
      <c r="S356" s="7"/>
      <c r="T356" s="7"/>
      <c r="U356" s="7"/>
      <c r="V356" s="7"/>
      <c r="W356" s="7"/>
      <c r="X356" s="7"/>
      <c r="Y356" s="7"/>
      <c r="Z356" s="7"/>
      <c r="AA356" s="7"/>
      <c r="AB356" s="7"/>
    </row>
    <row r="357" spans="1:28" ht="13.2">
      <c r="A357" s="167"/>
      <c r="B357" s="167"/>
      <c r="C357" s="167"/>
      <c r="D357" s="167"/>
      <c r="E357" s="168">
        <v>141</v>
      </c>
      <c r="F357" s="169">
        <v>0</v>
      </c>
      <c r="G357" s="121">
        <v>0</v>
      </c>
      <c r="H357" s="121">
        <v>0</v>
      </c>
      <c r="I357" s="121">
        <v>4.4040600000000003</v>
      </c>
      <c r="J357" s="121">
        <v>0</v>
      </c>
      <c r="K357" s="121">
        <v>4.4040600000000003</v>
      </c>
      <c r="L357" s="121">
        <v>0</v>
      </c>
      <c r="M357" s="121">
        <v>0</v>
      </c>
      <c r="N357" s="121">
        <v>0</v>
      </c>
      <c r="O357" s="121">
        <v>4.4040600000000003</v>
      </c>
      <c r="P357" s="121">
        <v>2303.6603100000002</v>
      </c>
      <c r="Q357" s="121">
        <v>0</v>
      </c>
      <c r="R357" s="170">
        <v>2303.6603100000002</v>
      </c>
      <c r="S357" s="7"/>
      <c r="T357" s="7"/>
      <c r="U357" s="7"/>
      <c r="V357" s="7"/>
      <c r="W357" s="7"/>
      <c r="X357" s="7"/>
      <c r="Y357" s="7"/>
      <c r="Z357" s="7"/>
      <c r="AA357" s="7"/>
      <c r="AB357" s="7"/>
    </row>
    <row r="358" spans="1:28" ht="13.2">
      <c r="A358" s="167"/>
      <c r="B358" s="167"/>
      <c r="C358" s="167"/>
      <c r="D358" s="167"/>
      <c r="E358" s="168">
        <v>229</v>
      </c>
      <c r="F358" s="169">
        <v>0</v>
      </c>
      <c r="G358" s="121">
        <v>0</v>
      </c>
      <c r="H358" s="121">
        <v>0</v>
      </c>
      <c r="I358" s="121">
        <v>1.9982200000000001</v>
      </c>
      <c r="J358" s="121">
        <v>0</v>
      </c>
      <c r="K358" s="121">
        <v>1.9982200000000001</v>
      </c>
      <c r="L358" s="121">
        <v>0</v>
      </c>
      <c r="M358" s="121">
        <v>0</v>
      </c>
      <c r="N358" s="121">
        <v>0</v>
      </c>
      <c r="O358" s="121">
        <v>1.9982200000000001</v>
      </c>
      <c r="P358" s="121">
        <v>4814.3013200000005</v>
      </c>
      <c r="Q358" s="121">
        <v>0</v>
      </c>
      <c r="R358" s="170">
        <v>4814.3013200000005</v>
      </c>
      <c r="S358" s="7"/>
      <c r="T358" s="7"/>
      <c r="U358" s="7"/>
      <c r="V358" s="7"/>
      <c r="W358" s="7"/>
      <c r="X358" s="7"/>
      <c r="Y358" s="7"/>
      <c r="Z358" s="7"/>
      <c r="AA358" s="7"/>
      <c r="AB358" s="7"/>
    </row>
    <row r="359" spans="1:28" ht="13.2">
      <c r="A359" s="167"/>
      <c r="B359" s="167"/>
      <c r="C359" s="167"/>
      <c r="D359" s="163" t="s">
        <v>152</v>
      </c>
      <c r="E359" s="163">
        <v>54</v>
      </c>
      <c r="F359" s="164">
        <v>0</v>
      </c>
      <c r="G359" s="165">
        <v>0</v>
      </c>
      <c r="H359" s="165">
        <v>0</v>
      </c>
      <c r="I359" s="165">
        <v>0</v>
      </c>
      <c r="J359" s="165">
        <v>0</v>
      </c>
      <c r="K359" s="165">
        <v>0</v>
      </c>
      <c r="L359" s="165">
        <v>0</v>
      </c>
      <c r="M359" s="165">
        <v>0</v>
      </c>
      <c r="N359" s="165">
        <v>0</v>
      </c>
      <c r="O359" s="165">
        <v>0</v>
      </c>
      <c r="P359" s="165">
        <v>5938.7147100000002</v>
      </c>
      <c r="Q359" s="165">
        <v>0</v>
      </c>
      <c r="R359" s="166">
        <v>5938.7147100000002</v>
      </c>
      <c r="S359" s="7"/>
      <c r="T359" s="7"/>
      <c r="U359" s="7"/>
      <c r="V359" s="7"/>
      <c r="W359" s="7"/>
      <c r="X359" s="7"/>
      <c r="Y359" s="7"/>
      <c r="Z359" s="7"/>
      <c r="AA359" s="7"/>
      <c r="AB359" s="7"/>
    </row>
    <row r="360" spans="1:28" ht="13.2">
      <c r="A360" s="167"/>
      <c r="B360" s="167"/>
      <c r="C360" s="167"/>
      <c r="D360" s="163" t="s">
        <v>154</v>
      </c>
      <c r="E360" s="163">
        <v>242</v>
      </c>
      <c r="F360" s="164">
        <v>0</v>
      </c>
      <c r="G360" s="165">
        <v>0</v>
      </c>
      <c r="H360" s="165">
        <v>0</v>
      </c>
      <c r="I360" s="165">
        <v>0.13386000000000001</v>
      </c>
      <c r="J360" s="165">
        <v>0</v>
      </c>
      <c r="K360" s="165">
        <v>0.13386000000000001</v>
      </c>
      <c r="L360" s="165">
        <v>0</v>
      </c>
      <c r="M360" s="165">
        <v>0</v>
      </c>
      <c r="N360" s="165">
        <v>0</v>
      </c>
      <c r="O360" s="165">
        <v>0.13386000000000001</v>
      </c>
      <c r="P360" s="165">
        <v>2754.54322</v>
      </c>
      <c r="Q360" s="165">
        <v>0</v>
      </c>
      <c r="R360" s="166">
        <v>2754.54322</v>
      </c>
      <c r="S360" s="7"/>
      <c r="T360" s="7"/>
      <c r="U360" s="7"/>
      <c r="V360" s="7"/>
      <c r="W360" s="7"/>
      <c r="X360" s="7"/>
      <c r="Y360" s="7"/>
      <c r="Z360" s="7"/>
      <c r="AA360" s="7"/>
      <c r="AB360" s="7"/>
    </row>
    <row r="361" spans="1:28" ht="13.2">
      <c r="A361" s="167"/>
      <c r="B361" s="167"/>
      <c r="C361" s="167"/>
      <c r="D361" s="163" t="s">
        <v>155</v>
      </c>
      <c r="E361" s="163">
        <v>1</v>
      </c>
      <c r="F361" s="164">
        <v>0</v>
      </c>
      <c r="G361" s="165">
        <v>0</v>
      </c>
      <c r="H361" s="165">
        <v>0</v>
      </c>
      <c r="I361" s="165">
        <v>222267.0417</v>
      </c>
      <c r="J361" s="165">
        <v>0</v>
      </c>
      <c r="K361" s="165">
        <v>222267.0417</v>
      </c>
      <c r="L361" s="165">
        <v>633603.08062999998</v>
      </c>
      <c r="M361" s="165">
        <v>0</v>
      </c>
      <c r="N361" s="165">
        <v>633603.08062999998</v>
      </c>
      <c r="O361" s="165">
        <v>855870.12233000004</v>
      </c>
      <c r="P361" s="165">
        <v>357103.76642</v>
      </c>
      <c r="Q361" s="165">
        <v>14.751899999999999</v>
      </c>
      <c r="R361" s="166">
        <v>357118.51831999997</v>
      </c>
      <c r="S361" s="7"/>
      <c r="T361" s="7"/>
      <c r="U361" s="7"/>
      <c r="V361" s="7"/>
      <c r="W361" s="7"/>
      <c r="X361" s="7"/>
      <c r="Y361" s="7"/>
      <c r="Z361" s="7"/>
      <c r="AA361" s="7"/>
      <c r="AB361" s="7"/>
    </row>
    <row r="362" spans="1:28" ht="13.2">
      <c r="A362" s="167"/>
      <c r="B362" s="167"/>
      <c r="C362" s="167"/>
      <c r="D362" s="163" t="s">
        <v>156</v>
      </c>
      <c r="E362" s="163">
        <v>57</v>
      </c>
      <c r="F362" s="164">
        <v>0</v>
      </c>
      <c r="G362" s="165">
        <v>0</v>
      </c>
      <c r="H362" s="165">
        <v>0</v>
      </c>
      <c r="I362" s="165">
        <v>12.819979999999999</v>
      </c>
      <c r="J362" s="165">
        <v>0</v>
      </c>
      <c r="K362" s="165">
        <v>12.819979999999999</v>
      </c>
      <c r="L362" s="165">
        <v>0</v>
      </c>
      <c r="M362" s="165">
        <v>0</v>
      </c>
      <c r="N362" s="165">
        <v>0</v>
      </c>
      <c r="O362" s="165">
        <v>12.819979999999999</v>
      </c>
      <c r="P362" s="165">
        <v>6003.6456900000003</v>
      </c>
      <c r="Q362" s="165">
        <v>0</v>
      </c>
      <c r="R362" s="166">
        <v>6003.6456900000003</v>
      </c>
      <c r="S362" s="7"/>
      <c r="T362" s="7"/>
      <c r="U362" s="7"/>
      <c r="V362" s="7"/>
      <c r="W362" s="7"/>
      <c r="X362" s="7"/>
      <c r="Y362" s="7"/>
      <c r="Z362" s="7"/>
      <c r="AA362" s="7"/>
      <c r="AB362" s="7"/>
    </row>
    <row r="363" spans="1:28" ht="13.2">
      <c r="A363" s="167"/>
      <c r="B363" s="167"/>
      <c r="C363" s="167"/>
      <c r="D363" s="167"/>
      <c r="E363" s="168">
        <v>142</v>
      </c>
      <c r="F363" s="169">
        <v>0</v>
      </c>
      <c r="G363" s="121">
        <v>0</v>
      </c>
      <c r="H363" s="121">
        <v>0</v>
      </c>
      <c r="I363" s="121">
        <v>16.42952</v>
      </c>
      <c r="J363" s="121">
        <v>0</v>
      </c>
      <c r="K363" s="121">
        <v>16.42952</v>
      </c>
      <c r="L363" s="121">
        <v>0</v>
      </c>
      <c r="M363" s="121">
        <v>0</v>
      </c>
      <c r="N363" s="121">
        <v>0</v>
      </c>
      <c r="O363" s="121">
        <v>16.42952</v>
      </c>
      <c r="P363" s="121">
        <v>2744.7631000000001</v>
      </c>
      <c r="Q363" s="121">
        <v>0</v>
      </c>
      <c r="R363" s="170">
        <v>2744.7631000000001</v>
      </c>
      <c r="S363" s="7"/>
      <c r="T363" s="7"/>
      <c r="U363" s="7"/>
      <c r="V363" s="7"/>
      <c r="W363" s="7"/>
      <c r="X363" s="7"/>
      <c r="Y363" s="7"/>
      <c r="Z363" s="7"/>
      <c r="AA363" s="7"/>
      <c r="AB363" s="7"/>
    </row>
    <row r="364" spans="1:28" ht="13.2">
      <c r="A364" s="167"/>
      <c r="B364" s="167"/>
      <c r="C364" s="167"/>
      <c r="D364" s="163" t="s">
        <v>157</v>
      </c>
      <c r="E364" s="163">
        <v>42</v>
      </c>
      <c r="F364" s="164">
        <v>0</v>
      </c>
      <c r="G364" s="165">
        <v>0</v>
      </c>
      <c r="H364" s="165">
        <v>0</v>
      </c>
      <c r="I364" s="165">
        <v>15.895</v>
      </c>
      <c r="J364" s="165">
        <v>0</v>
      </c>
      <c r="K364" s="165">
        <v>15.895</v>
      </c>
      <c r="L364" s="165">
        <v>0</v>
      </c>
      <c r="M364" s="165">
        <v>0</v>
      </c>
      <c r="N364" s="165">
        <v>0</v>
      </c>
      <c r="O364" s="165">
        <v>15.895</v>
      </c>
      <c r="P364" s="165">
        <v>5233.2529400000003</v>
      </c>
      <c r="Q364" s="165">
        <v>0</v>
      </c>
      <c r="R364" s="166">
        <v>5233.2529400000003</v>
      </c>
      <c r="S364" s="7"/>
      <c r="T364" s="7"/>
      <c r="U364" s="7"/>
      <c r="V364" s="7"/>
      <c r="W364" s="7"/>
      <c r="X364" s="7"/>
      <c r="Y364" s="7"/>
      <c r="Z364" s="7"/>
      <c r="AA364" s="7"/>
      <c r="AB364" s="7"/>
    </row>
    <row r="365" spans="1:28" ht="13.2">
      <c r="A365" s="167"/>
      <c r="B365" s="167"/>
      <c r="C365" s="167"/>
      <c r="D365" s="167"/>
      <c r="E365" s="168">
        <v>144</v>
      </c>
      <c r="F365" s="169">
        <v>0</v>
      </c>
      <c r="G365" s="121">
        <v>0</v>
      </c>
      <c r="H365" s="121">
        <v>0</v>
      </c>
      <c r="I365" s="121">
        <v>3.1574299999999997</v>
      </c>
      <c r="J365" s="121">
        <v>0</v>
      </c>
      <c r="K365" s="121">
        <v>3.1574299999999997</v>
      </c>
      <c r="L365" s="121">
        <v>0</v>
      </c>
      <c r="M365" s="121">
        <v>0</v>
      </c>
      <c r="N365" s="121">
        <v>0</v>
      </c>
      <c r="O365" s="121">
        <v>3.1574299999999997</v>
      </c>
      <c r="P365" s="121">
        <v>2020.7011299999999</v>
      </c>
      <c r="Q365" s="121">
        <v>0</v>
      </c>
      <c r="R365" s="170">
        <v>2020.7011299999999</v>
      </c>
      <c r="S365" s="7"/>
      <c r="T365" s="7"/>
      <c r="U365" s="7"/>
      <c r="V365" s="7"/>
      <c r="W365" s="7"/>
      <c r="X365" s="7"/>
      <c r="Y365" s="7"/>
      <c r="Z365" s="7"/>
      <c r="AA365" s="7"/>
      <c r="AB365" s="7"/>
    </row>
    <row r="366" spans="1:28" ht="13.2">
      <c r="A366" s="167"/>
      <c r="B366" s="167"/>
      <c r="C366" s="167"/>
      <c r="D366" s="163" t="s">
        <v>158</v>
      </c>
      <c r="E366" s="163">
        <v>233</v>
      </c>
      <c r="F366" s="164">
        <v>0</v>
      </c>
      <c r="G366" s="165">
        <v>0</v>
      </c>
      <c r="H366" s="165">
        <v>0</v>
      </c>
      <c r="I366" s="165">
        <v>22.514610000000001</v>
      </c>
      <c r="J366" s="165">
        <v>0</v>
      </c>
      <c r="K366" s="165">
        <v>22.514610000000001</v>
      </c>
      <c r="L366" s="165">
        <v>0</v>
      </c>
      <c r="M366" s="165">
        <v>0</v>
      </c>
      <c r="N366" s="165">
        <v>0</v>
      </c>
      <c r="O366" s="165">
        <v>22.514610000000001</v>
      </c>
      <c r="P366" s="165">
        <v>5549.7491600000003</v>
      </c>
      <c r="Q366" s="165">
        <v>0</v>
      </c>
      <c r="R366" s="166">
        <v>5549.7491600000003</v>
      </c>
      <c r="S366" s="7"/>
      <c r="T366" s="7"/>
      <c r="U366" s="7"/>
      <c r="V366" s="7"/>
      <c r="W366" s="7"/>
      <c r="X366" s="7"/>
      <c r="Y366" s="7"/>
      <c r="Z366" s="7"/>
      <c r="AA366" s="7"/>
      <c r="AB366" s="7"/>
    </row>
    <row r="367" spans="1:28" ht="13.2">
      <c r="A367" s="167"/>
      <c r="B367" s="167"/>
      <c r="C367" s="167"/>
      <c r="D367" s="167"/>
      <c r="E367" s="168">
        <v>247</v>
      </c>
      <c r="F367" s="169">
        <v>0</v>
      </c>
      <c r="G367" s="121">
        <v>0</v>
      </c>
      <c r="H367" s="121">
        <v>0</v>
      </c>
      <c r="I367" s="121">
        <v>16.080349999999999</v>
      </c>
      <c r="J367" s="121">
        <v>0</v>
      </c>
      <c r="K367" s="121">
        <v>16.080349999999999</v>
      </c>
      <c r="L367" s="121">
        <v>0</v>
      </c>
      <c r="M367" s="121">
        <v>0</v>
      </c>
      <c r="N367" s="121">
        <v>0</v>
      </c>
      <c r="O367" s="121">
        <v>16.080349999999999</v>
      </c>
      <c r="P367" s="121">
        <v>2068.2699600000001</v>
      </c>
      <c r="Q367" s="121">
        <v>0</v>
      </c>
      <c r="R367" s="170">
        <v>2068.2699600000001</v>
      </c>
      <c r="S367" s="7"/>
      <c r="T367" s="7"/>
      <c r="U367" s="7"/>
      <c r="V367" s="7"/>
      <c r="W367" s="7"/>
      <c r="X367" s="7"/>
      <c r="Y367" s="7"/>
      <c r="Z367" s="7"/>
      <c r="AA367" s="7"/>
      <c r="AB367" s="7"/>
    </row>
    <row r="368" spans="1:28" ht="13.2">
      <c r="A368" s="167"/>
      <c r="B368" s="167"/>
      <c r="C368" s="167"/>
      <c r="D368" s="163" t="s">
        <v>159</v>
      </c>
      <c r="E368" s="163">
        <v>173</v>
      </c>
      <c r="F368" s="164">
        <v>0</v>
      </c>
      <c r="G368" s="165">
        <v>0</v>
      </c>
      <c r="H368" s="165">
        <v>0</v>
      </c>
      <c r="I368" s="165">
        <v>10.04327</v>
      </c>
      <c r="J368" s="165">
        <v>0</v>
      </c>
      <c r="K368" s="165">
        <v>10.04327</v>
      </c>
      <c r="L368" s="165">
        <v>0</v>
      </c>
      <c r="M368" s="165">
        <v>0</v>
      </c>
      <c r="N368" s="165">
        <v>0</v>
      </c>
      <c r="O368" s="165">
        <v>10.04327</v>
      </c>
      <c r="P368" s="165">
        <v>3661.5118600000001</v>
      </c>
      <c r="Q368" s="165">
        <v>0</v>
      </c>
      <c r="R368" s="166">
        <v>3661.5118600000001</v>
      </c>
      <c r="S368" s="7"/>
      <c r="T368" s="7"/>
      <c r="U368" s="7"/>
      <c r="V368" s="7"/>
      <c r="W368" s="7"/>
      <c r="X368" s="7"/>
      <c r="Y368" s="7"/>
      <c r="Z368" s="7"/>
      <c r="AA368" s="7"/>
      <c r="AB368" s="7"/>
    </row>
    <row r="369" spans="1:28" ht="13.2">
      <c r="A369" s="167"/>
      <c r="B369" s="167"/>
      <c r="C369" s="167"/>
      <c r="D369" s="167"/>
      <c r="E369" s="168">
        <v>245</v>
      </c>
      <c r="F369" s="169">
        <v>0</v>
      </c>
      <c r="G369" s="121">
        <v>0</v>
      </c>
      <c r="H369" s="121">
        <v>0</v>
      </c>
      <c r="I369" s="121">
        <v>4.1099999999999999E-3</v>
      </c>
      <c r="J369" s="121">
        <v>0</v>
      </c>
      <c r="K369" s="121">
        <v>4.1099999999999999E-3</v>
      </c>
      <c r="L369" s="121">
        <v>0</v>
      </c>
      <c r="M369" s="121">
        <v>0</v>
      </c>
      <c r="N369" s="121">
        <v>0</v>
      </c>
      <c r="O369" s="121">
        <v>4.1099999999999999E-3</v>
      </c>
      <c r="P369" s="121">
        <v>1969.1187299999999</v>
      </c>
      <c r="Q369" s="121">
        <v>0</v>
      </c>
      <c r="R369" s="170">
        <v>1969.1187299999999</v>
      </c>
      <c r="S369" s="7"/>
      <c r="T369" s="7"/>
      <c r="U369" s="7"/>
      <c r="V369" s="7"/>
      <c r="W369" s="7"/>
      <c r="X369" s="7"/>
      <c r="Y369" s="7"/>
      <c r="Z369" s="7"/>
      <c r="AA369" s="7"/>
      <c r="AB369" s="7"/>
    </row>
    <row r="370" spans="1:28" ht="13.2">
      <c r="A370" s="167"/>
      <c r="B370" s="167"/>
      <c r="C370" s="167"/>
      <c r="D370" s="163" t="s">
        <v>161</v>
      </c>
      <c r="E370" s="163">
        <v>253</v>
      </c>
      <c r="F370" s="164">
        <v>0</v>
      </c>
      <c r="G370" s="165">
        <v>0</v>
      </c>
      <c r="H370" s="165">
        <v>0</v>
      </c>
      <c r="I370" s="165">
        <v>0</v>
      </c>
      <c r="J370" s="165">
        <v>0</v>
      </c>
      <c r="K370" s="165">
        <v>0</v>
      </c>
      <c r="L370" s="165">
        <v>0</v>
      </c>
      <c r="M370" s="165">
        <v>0</v>
      </c>
      <c r="N370" s="165">
        <v>0</v>
      </c>
      <c r="O370" s="165">
        <v>0</v>
      </c>
      <c r="P370" s="165">
        <v>188.17034000000001</v>
      </c>
      <c r="Q370" s="165">
        <v>0</v>
      </c>
      <c r="R370" s="166">
        <v>188.17034000000001</v>
      </c>
      <c r="S370" s="7"/>
      <c r="T370" s="7"/>
      <c r="U370" s="7"/>
      <c r="V370" s="7"/>
      <c r="W370" s="7"/>
      <c r="X370" s="7"/>
      <c r="Y370" s="7"/>
      <c r="Z370" s="7"/>
      <c r="AA370" s="7"/>
      <c r="AB370" s="7"/>
    </row>
    <row r="371" spans="1:28" ht="13.2">
      <c r="A371" s="167"/>
      <c r="B371" s="163" t="s">
        <v>17</v>
      </c>
      <c r="C371" s="163" t="s">
        <v>162</v>
      </c>
      <c r="D371" s="163" t="s">
        <v>163</v>
      </c>
      <c r="E371" s="163">
        <v>22</v>
      </c>
      <c r="F371" s="164">
        <v>0</v>
      </c>
      <c r="G371" s="165">
        <v>0</v>
      </c>
      <c r="H371" s="165">
        <v>0</v>
      </c>
      <c r="I371" s="165">
        <v>9.5E-4</v>
      </c>
      <c r="J371" s="165">
        <v>0</v>
      </c>
      <c r="K371" s="165">
        <v>9.5E-4</v>
      </c>
      <c r="L371" s="165">
        <v>0</v>
      </c>
      <c r="M371" s="165">
        <v>0</v>
      </c>
      <c r="N371" s="165">
        <v>0</v>
      </c>
      <c r="O371" s="165">
        <v>9.5E-4</v>
      </c>
      <c r="P371" s="165">
        <v>6347.6874500000004</v>
      </c>
      <c r="Q371" s="165">
        <v>0</v>
      </c>
      <c r="R371" s="166">
        <v>6347.6874500000004</v>
      </c>
      <c r="S371" s="7"/>
      <c r="T371" s="7"/>
      <c r="U371" s="7"/>
      <c r="V371" s="7"/>
      <c r="W371" s="7"/>
      <c r="X371" s="7"/>
      <c r="Y371" s="7"/>
      <c r="Z371" s="7"/>
      <c r="AA371" s="7"/>
      <c r="AB371" s="7"/>
    </row>
    <row r="372" spans="1:28" ht="13.2">
      <c r="A372" s="167"/>
      <c r="B372" s="167"/>
      <c r="C372" s="167"/>
      <c r="D372" s="167"/>
      <c r="E372" s="168">
        <v>151</v>
      </c>
      <c r="F372" s="169">
        <v>0</v>
      </c>
      <c r="G372" s="121">
        <v>0</v>
      </c>
      <c r="H372" s="121">
        <v>0</v>
      </c>
      <c r="I372" s="121">
        <v>5.5300000000000002E-3</v>
      </c>
      <c r="J372" s="121">
        <v>0</v>
      </c>
      <c r="K372" s="121">
        <v>5.5300000000000002E-3</v>
      </c>
      <c r="L372" s="121">
        <v>0</v>
      </c>
      <c r="M372" s="121">
        <v>0</v>
      </c>
      <c r="N372" s="121">
        <v>0</v>
      </c>
      <c r="O372" s="121">
        <v>5.5300000000000002E-3</v>
      </c>
      <c r="P372" s="121">
        <v>5924.6630700000005</v>
      </c>
      <c r="Q372" s="121">
        <v>0</v>
      </c>
      <c r="R372" s="170">
        <v>5924.6630700000005</v>
      </c>
      <c r="S372" s="7"/>
      <c r="T372" s="7"/>
      <c r="U372" s="7"/>
      <c r="V372" s="7"/>
      <c r="W372" s="7"/>
      <c r="X372" s="7"/>
      <c r="Y372" s="7"/>
      <c r="Z372" s="7"/>
      <c r="AA372" s="7"/>
      <c r="AB372" s="7"/>
    </row>
    <row r="373" spans="1:28" ht="13.2">
      <c r="A373" s="167"/>
      <c r="B373" s="167"/>
      <c r="C373" s="167"/>
      <c r="D373" s="167"/>
      <c r="E373" s="168">
        <v>240</v>
      </c>
      <c r="F373" s="169">
        <v>0</v>
      </c>
      <c r="G373" s="121">
        <v>0</v>
      </c>
      <c r="H373" s="121">
        <v>0</v>
      </c>
      <c r="I373" s="121">
        <v>0</v>
      </c>
      <c r="J373" s="121">
        <v>0</v>
      </c>
      <c r="K373" s="121">
        <v>0</v>
      </c>
      <c r="L373" s="121">
        <v>0</v>
      </c>
      <c r="M373" s="121">
        <v>0</v>
      </c>
      <c r="N373" s="121">
        <v>0</v>
      </c>
      <c r="O373" s="121">
        <v>0</v>
      </c>
      <c r="P373" s="121">
        <v>3368.39563</v>
      </c>
      <c r="Q373" s="121">
        <v>0</v>
      </c>
      <c r="R373" s="170">
        <v>3368.39563</v>
      </c>
      <c r="S373" s="7"/>
      <c r="T373" s="7"/>
      <c r="U373" s="7"/>
      <c r="V373" s="7"/>
      <c r="W373" s="7"/>
      <c r="X373" s="7"/>
      <c r="Y373" s="7"/>
      <c r="Z373" s="7"/>
      <c r="AA373" s="7"/>
      <c r="AB373" s="7"/>
    </row>
    <row r="374" spans="1:28" ht="13.2">
      <c r="A374" s="167"/>
      <c r="B374" s="167"/>
      <c r="C374" s="163" t="s">
        <v>164</v>
      </c>
      <c r="D374" s="163" t="s">
        <v>165</v>
      </c>
      <c r="E374" s="163">
        <v>21</v>
      </c>
      <c r="F374" s="164">
        <v>0</v>
      </c>
      <c r="G374" s="165">
        <v>0</v>
      </c>
      <c r="H374" s="165">
        <v>0</v>
      </c>
      <c r="I374" s="165">
        <v>318.37207000000001</v>
      </c>
      <c r="J374" s="165">
        <v>0</v>
      </c>
      <c r="K374" s="165">
        <v>318.37207000000001</v>
      </c>
      <c r="L374" s="165">
        <v>0</v>
      </c>
      <c r="M374" s="165">
        <v>0</v>
      </c>
      <c r="N374" s="165">
        <v>0</v>
      </c>
      <c r="O374" s="165">
        <v>318.37207000000001</v>
      </c>
      <c r="P374" s="165">
        <v>16792.1607</v>
      </c>
      <c r="Q374" s="165">
        <v>0</v>
      </c>
      <c r="R374" s="166">
        <v>16792.1607</v>
      </c>
      <c r="S374" s="7"/>
      <c r="T374" s="7"/>
      <c r="U374" s="7"/>
      <c r="V374" s="7"/>
      <c r="W374" s="7"/>
      <c r="X374" s="7"/>
      <c r="Y374" s="7"/>
      <c r="Z374" s="7"/>
      <c r="AA374" s="7"/>
      <c r="AB374" s="7"/>
    </row>
    <row r="375" spans="1:28" ht="13.2">
      <c r="A375" s="167"/>
      <c r="B375" s="167"/>
      <c r="C375" s="167"/>
      <c r="D375" s="167"/>
      <c r="E375" s="168">
        <v>149</v>
      </c>
      <c r="F375" s="169">
        <v>0</v>
      </c>
      <c r="G375" s="121">
        <v>0</v>
      </c>
      <c r="H375" s="121">
        <v>0</v>
      </c>
      <c r="I375" s="121">
        <v>0.43262</v>
      </c>
      <c r="J375" s="121">
        <v>0</v>
      </c>
      <c r="K375" s="121">
        <v>0.43262</v>
      </c>
      <c r="L375" s="121">
        <v>0</v>
      </c>
      <c r="M375" s="121">
        <v>0</v>
      </c>
      <c r="N375" s="121">
        <v>0</v>
      </c>
      <c r="O375" s="121">
        <v>0.43262</v>
      </c>
      <c r="P375" s="121">
        <v>10111.01002</v>
      </c>
      <c r="Q375" s="121">
        <v>0</v>
      </c>
      <c r="R375" s="170">
        <v>10111.01002</v>
      </c>
      <c r="S375" s="7"/>
      <c r="T375" s="7"/>
      <c r="U375" s="7"/>
      <c r="V375" s="7"/>
      <c r="W375" s="7"/>
      <c r="X375" s="7"/>
      <c r="Y375" s="7"/>
      <c r="Z375" s="7"/>
      <c r="AA375" s="7"/>
      <c r="AB375" s="7"/>
    </row>
    <row r="376" spans="1:28" ht="13.2">
      <c r="A376" s="167"/>
      <c r="B376" s="167"/>
      <c r="C376" s="167"/>
      <c r="D376" s="167"/>
      <c r="E376" s="168">
        <v>256</v>
      </c>
      <c r="F376" s="169">
        <v>0</v>
      </c>
      <c r="G376" s="121">
        <v>0</v>
      </c>
      <c r="H376" s="121">
        <v>0</v>
      </c>
      <c r="I376" s="121">
        <v>0</v>
      </c>
      <c r="J376" s="121">
        <v>0</v>
      </c>
      <c r="K376" s="121">
        <v>0</v>
      </c>
      <c r="L376" s="121">
        <v>0</v>
      </c>
      <c r="M376" s="121">
        <v>0</v>
      </c>
      <c r="N376" s="121">
        <v>0</v>
      </c>
      <c r="O376" s="121">
        <v>0</v>
      </c>
      <c r="P376" s="121">
        <v>3026.7299500000004</v>
      </c>
      <c r="Q376" s="121">
        <v>0</v>
      </c>
      <c r="R376" s="170">
        <v>3026.7299500000004</v>
      </c>
      <c r="S376" s="7"/>
      <c r="T376" s="7"/>
      <c r="U376" s="7"/>
      <c r="V376" s="7"/>
      <c r="W376" s="7"/>
      <c r="X376" s="7"/>
      <c r="Y376" s="7"/>
      <c r="Z376" s="7"/>
      <c r="AA376" s="7"/>
      <c r="AB376" s="7"/>
    </row>
    <row r="377" spans="1:28" ht="13.2">
      <c r="A377" s="167"/>
      <c r="B377" s="167"/>
      <c r="C377" s="167"/>
      <c r="D377" s="167"/>
      <c r="E377" s="168">
        <v>244</v>
      </c>
      <c r="F377" s="169">
        <v>0</v>
      </c>
      <c r="G377" s="121">
        <v>0</v>
      </c>
      <c r="H377" s="121">
        <v>0</v>
      </c>
      <c r="I377" s="121">
        <v>0</v>
      </c>
      <c r="J377" s="121">
        <v>0</v>
      </c>
      <c r="K377" s="121">
        <v>0</v>
      </c>
      <c r="L377" s="121">
        <v>0</v>
      </c>
      <c r="M377" s="121">
        <v>0</v>
      </c>
      <c r="N377" s="121">
        <v>0</v>
      </c>
      <c r="O377" s="121">
        <v>0</v>
      </c>
      <c r="P377" s="121">
        <v>4112.4287000000004</v>
      </c>
      <c r="Q377" s="121">
        <v>0</v>
      </c>
      <c r="R377" s="170">
        <v>4112.4287000000004</v>
      </c>
      <c r="S377" s="7"/>
      <c r="T377" s="7"/>
      <c r="U377" s="7"/>
      <c r="V377" s="7"/>
      <c r="W377" s="7"/>
      <c r="X377" s="7"/>
      <c r="Y377" s="7"/>
      <c r="Z377" s="7"/>
      <c r="AA377" s="7"/>
      <c r="AB377" s="7"/>
    </row>
    <row r="378" spans="1:28" ht="13.2">
      <c r="A378" s="167"/>
      <c r="B378" s="167"/>
      <c r="C378" s="167"/>
      <c r="D378" s="163" t="s">
        <v>201</v>
      </c>
      <c r="E378" s="163">
        <v>65</v>
      </c>
      <c r="F378" s="164">
        <v>0</v>
      </c>
      <c r="G378" s="165">
        <v>0</v>
      </c>
      <c r="H378" s="165">
        <v>0</v>
      </c>
      <c r="I378" s="165">
        <v>2.06E-2</v>
      </c>
      <c r="J378" s="165">
        <v>0</v>
      </c>
      <c r="K378" s="165">
        <v>2.06E-2</v>
      </c>
      <c r="L378" s="165">
        <v>0</v>
      </c>
      <c r="M378" s="165">
        <v>0</v>
      </c>
      <c r="N378" s="165">
        <v>0</v>
      </c>
      <c r="O378" s="165">
        <v>2.06E-2</v>
      </c>
      <c r="P378" s="165">
        <v>5088.5892899999999</v>
      </c>
      <c r="Q378" s="165">
        <v>0</v>
      </c>
      <c r="R378" s="166">
        <v>5088.5892899999999</v>
      </c>
      <c r="S378" s="7"/>
      <c r="T378" s="7"/>
      <c r="U378" s="7"/>
      <c r="V378" s="7"/>
      <c r="W378" s="7"/>
      <c r="X378" s="7"/>
      <c r="Y378" s="7"/>
      <c r="Z378" s="7"/>
      <c r="AA378" s="7"/>
      <c r="AB378" s="7"/>
    </row>
    <row r="379" spans="1:28" ht="13.2">
      <c r="A379" s="167"/>
      <c r="B379" s="167"/>
      <c r="C379" s="167"/>
      <c r="D379" s="167"/>
      <c r="E379" s="168">
        <v>115</v>
      </c>
      <c r="F379" s="169">
        <v>0</v>
      </c>
      <c r="G379" s="121">
        <v>0</v>
      </c>
      <c r="H379" s="121">
        <v>0</v>
      </c>
      <c r="I379" s="121">
        <v>0</v>
      </c>
      <c r="J379" s="121">
        <v>0</v>
      </c>
      <c r="K379" s="121">
        <v>0</v>
      </c>
      <c r="L379" s="121">
        <v>0</v>
      </c>
      <c r="M379" s="121">
        <v>0</v>
      </c>
      <c r="N379" s="121">
        <v>0</v>
      </c>
      <c r="O379" s="121">
        <v>0</v>
      </c>
      <c r="P379" s="121">
        <v>4515.2832800000006</v>
      </c>
      <c r="Q379" s="121">
        <v>0</v>
      </c>
      <c r="R379" s="170">
        <v>4515.2832800000006</v>
      </c>
      <c r="S379" s="7"/>
      <c r="T379" s="7"/>
      <c r="U379" s="7"/>
      <c r="V379" s="7"/>
      <c r="W379" s="7"/>
      <c r="X379" s="7"/>
      <c r="Y379" s="7"/>
      <c r="Z379" s="7"/>
      <c r="AA379" s="7"/>
      <c r="AB379" s="7"/>
    </row>
    <row r="380" spans="1:28" ht="13.2">
      <c r="A380" s="167"/>
      <c r="B380" s="163" t="s">
        <v>18</v>
      </c>
      <c r="C380" s="163" t="s">
        <v>166</v>
      </c>
      <c r="D380" s="163" t="s">
        <v>166</v>
      </c>
      <c r="E380" s="163">
        <v>40</v>
      </c>
      <c r="F380" s="164">
        <v>0</v>
      </c>
      <c r="G380" s="165">
        <v>0</v>
      </c>
      <c r="H380" s="165">
        <v>0</v>
      </c>
      <c r="I380" s="165">
        <v>126.15317999999999</v>
      </c>
      <c r="J380" s="165">
        <v>0</v>
      </c>
      <c r="K380" s="165">
        <v>126.15317999999999</v>
      </c>
      <c r="L380" s="165">
        <v>0</v>
      </c>
      <c r="M380" s="165">
        <v>0</v>
      </c>
      <c r="N380" s="165">
        <v>0</v>
      </c>
      <c r="O380" s="165">
        <v>126.15317999999999</v>
      </c>
      <c r="P380" s="165">
        <v>7360.3415700000005</v>
      </c>
      <c r="Q380" s="165">
        <v>0</v>
      </c>
      <c r="R380" s="166">
        <v>7360.3415700000005</v>
      </c>
      <c r="S380" s="7"/>
      <c r="T380" s="7"/>
      <c r="U380" s="7"/>
      <c r="V380" s="7"/>
      <c r="W380" s="7"/>
      <c r="X380" s="7"/>
      <c r="Y380" s="7"/>
      <c r="Z380" s="7"/>
      <c r="AA380" s="7"/>
      <c r="AB380" s="7"/>
    </row>
    <row r="381" spans="1:28" ht="13.2">
      <c r="A381" s="167"/>
      <c r="B381" s="167"/>
      <c r="C381" s="167"/>
      <c r="D381" s="167"/>
      <c r="E381" s="168">
        <v>152</v>
      </c>
      <c r="F381" s="169">
        <v>0</v>
      </c>
      <c r="G381" s="121">
        <v>0</v>
      </c>
      <c r="H381" s="121">
        <v>0</v>
      </c>
      <c r="I381" s="121">
        <v>22.06278</v>
      </c>
      <c r="J381" s="121">
        <v>0</v>
      </c>
      <c r="K381" s="121">
        <v>22.06278</v>
      </c>
      <c r="L381" s="121">
        <v>0</v>
      </c>
      <c r="M381" s="121">
        <v>0</v>
      </c>
      <c r="N381" s="121">
        <v>0</v>
      </c>
      <c r="O381" s="121">
        <v>22.06278</v>
      </c>
      <c r="P381" s="121">
        <v>6438.6512599999996</v>
      </c>
      <c r="Q381" s="121">
        <v>0</v>
      </c>
      <c r="R381" s="170">
        <v>6438.6512599999996</v>
      </c>
      <c r="S381" s="7"/>
      <c r="T381" s="7"/>
      <c r="U381" s="7"/>
      <c r="V381" s="7"/>
      <c r="W381" s="7"/>
      <c r="X381" s="7"/>
      <c r="Y381" s="7"/>
      <c r="Z381" s="7"/>
      <c r="AA381" s="7"/>
      <c r="AB381" s="7"/>
    </row>
    <row r="382" spans="1:28" ht="13.2">
      <c r="A382" s="167"/>
      <c r="B382" s="167"/>
      <c r="C382" s="167"/>
      <c r="D382" s="167"/>
      <c r="E382" s="168">
        <v>196</v>
      </c>
      <c r="F382" s="169">
        <v>0</v>
      </c>
      <c r="G382" s="121">
        <v>0</v>
      </c>
      <c r="H382" s="121">
        <v>0</v>
      </c>
      <c r="I382" s="121">
        <v>0</v>
      </c>
      <c r="J382" s="121">
        <v>0</v>
      </c>
      <c r="K382" s="121">
        <v>0</v>
      </c>
      <c r="L382" s="121">
        <v>0</v>
      </c>
      <c r="M382" s="121">
        <v>0</v>
      </c>
      <c r="N382" s="121">
        <v>0</v>
      </c>
      <c r="O382" s="121">
        <v>0</v>
      </c>
      <c r="P382" s="121">
        <v>3507.1354300000003</v>
      </c>
      <c r="Q382" s="121">
        <v>0</v>
      </c>
      <c r="R382" s="170">
        <v>3507.1354300000003</v>
      </c>
      <c r="S382" s="7"/>
      <c r="T382" s="7"/>
      <c r="U382" s="7"/>
      <c r="V382" s="7"/>
      <c r="W382" s="7"/>
      <c r="X382" s="7"/>
      <c r="Y382" s="7"/>
      <c r="Z382" s="7"/>
      <c r="AA382" s="7"/>
      <c r="AB382" s="7"/>
    </row>
    <row r="383" spans="1:28" ht="13.2">
      <c r="A383" s="167"/>
      <c r="B383" s="167"/>
      <c r="C383" s="167"/>
      <c r="D383" s="167"/>
      <c r="E383" s="168">
        <v>252</v>
      </c>
      <c r="F383" s="169">
        <v>0</v>
      </c>
      <c r="G383" s="121">
        <v>0</v>
      </c>
      <c r="H383" s="121">
        <v>0</v>
      </c>
      <c r="I383" s="121">
        <v>0</v>
      </c>
      <c r="J383" s="121">
        <v>0</v>
      </c>
      <c r="K383" s="121">
        <v>0</v>
      </c>
      <c r="L383" s="121">
        <v>0</v>
      </c>
      <c r="M383" s="121">
        <v>0</v>
      </c>
      <c r="N383" s="121">
        <v>0</v>
      </c>
      <c r="O383" s="121">
        <v>0</v>
      </c>
      <c r="P383" s="121">
        <v>3210.7237500000001</v>
      </c>
      <c r="Q383" s="121">
        <v>0</v>
      </c>
      <c r="R383" s="170">
        <v>3210.7237500000001</v>
      </c>
      <c r="S383" s="7"/>
      <c r="T383" s="7"/>
      <c r="U383" s="7"/>
      <c r="V383" s="7"/>
      <c r="W383" s="7"/>
      <c r="X383" s="7"/>
      <c r="Y383" s="7"/>
      <c r="Z383" s="7"/>
      <c r="AA383" s="7"/>
      <c r="AB383" s="7"/>
    </row>
    <row r="384" spans="1:28" ht="13.2">
      <c r="A384" s="167"/>
      <c r="B384" s="163" t="s">
        <v>19</v>
      </c>
      <c r="C384" s="163" t="s">
        <v>167</v>
      </c>
      <c r="D384" s="163" t="s">
        <v>167</v>
      </c>
      <c r="E384" s="163">
        <v>49</v>
      </c>
      <c r="F384" s="164">
        <v>0</v>
      </c>
      <c r="G384" s="165">
        <v>0</v>
      </c>
      <c r="H384" s="165">
        <v>0</v>
      </c>
      <c r="I384" s="165">
        <v>1055.91803</v>
      </c>
      <c r="J384" s="165">
        <v>0</v>
      </c>
      <c r="K384" s="165">
        <v>1055.91803</v>
      </c>
      <c r="L384" s="165">
        <v>0</v>
      </c>
      <c r="M384" s="165">
        <v>0</v>
      </c>
      <c r="N384" s="165">
        <v>0</v>
      </c>
      <c r="O384" s="165">
        <v>1055.91803</v>
      </c>
      <c r="P384" s="165">
        <v>3270.7421099999997</v>
      </c>
      <c r="Q384" s="165">
        <v>0</v>
      </c>
      <c r="R384" s="166">
        <v>3270.7421099999997</v>
      </c>
      <c r="S384" s="7"/>
      <c r="T384" s="7"/>
      <c r="U384" s="7"/>
      <c r="V384" s="7"/>
      <c r="W384" s="7"/>
      <c r="X384" s="7"/>
      <c r="Y384" s="7"/>
      <c r="Z384" s="7"/>
      <c r="AA384" s="7"/>
      <c r="AB384" s="7"/>
    </row>
    <row r="385" spans="1:28" ht="13.2">
      <c r="A385" s="167"/>
      <c r="B385" s="167"/>
      <c r="C385" s="163" t="s">
        <v>168</v>
      </c>
      <c r="D385" s="163" t="s">
        <v>19</v>
      </c>
      <c r="E385" s="163">
        <v>188</v>
      </c>
      <c r="F385" s="164">
        <v>0</v>
      </c>
      <c r="G385" s="165">
        <v>0</v>
      </c>
      <c r="H385" s="165">
        <v>0</v>
      </c>
      <c r="I385" s="165">
        <v>2.7313299999999998</v>
      </c>
      <c r="J385" s="165">
        <v>0</v>
      </c>
      <c r="K385" s="165">
        <v>2.7313299999999998</v>
      </c>
      <c r="L385" s="165">
        <v>0</v>
      </c>
      <c r="M385" s="165">
        <v>0</v>
      </c>
      <c r="N385" s="165">
        <v>0</v>
      </c>
      <c r="O385" s="165">
        <v>2.7313299999999998</v>
      </c>
      <c r="P385" s="165">
        <v>4281.2382300000008</v>
      </c>
      <c r="Q385" s="165">
        <v>0</v>
      </c>
      <c r="R385" s="166">
        <v>4281.2382300000008</v>
      </c>
      <c r="S385" s="7"/>
      <c r="T385" s="7"/>
      <c r="U385" s="7"/>
      <c r="V385" s="7"/>
      <c r="W385" s="7"/>
      <c r="X385" s="7"/>
      <c r="Y385" s="7"/>
      <c r="Z385" s="7"/>
      <c r="AA385" s="7"/>
      <c r="AB385" s="7"/>
    </row>
    <row r="386" spans="1:28" ht="13.2">
      <c r="A386" s="167"/>
      <c r="B386" s="163" t="s">
        <v>20</v>
      </c>
      <c r="C386" s="163" t="s">
        <v>20</v>
      </c>
      <c r="D386" s="163" t="s">
        <v>250</v>
      </c>
      <c r="E386" s="163">
        <v>50</v>
      </c>
      <c r="F386" s="164">
        <v>0</v>
      </c>
      <c r="G386" s="165">
        <v>0</v>
      </c>
      <c r="H386" s="165">
        <v>0</v>
      </c>
      <c r="I386" s="165">
        <v>68.550830000000005</v>
      </c>
      <c r="J386" s="165">
        <v>0</v>
      </c>
      <c r="K386" s="165">
        <v>68.550830000000005</v>
      </c>
      <c r="L386" s="165">
        <v>0</v>
      </c>
      <c r="M386" s="165">
        <v>0</v>
      </c>
      <c r="N386" s="165">
        <v>0</v>
      </c>
      <c r="O386" s="165">
        <v>68.550830000000005</v>
      </c>
      <c r="P386" s="165">
        <v>5730.8790899999995</v>
      </c>
      <c r="Q386" s="165">
        <v>0</v>
      </c>
      <c r="R386" s="166">
        <v>5730.8790899999995</v>
      </c>
      <c r="S386" s="7"/>
      <c r="T386" s="7"/>
      <c r="U386" s="7"/>
      <c r="V386" s="7"/>
      <c r="W386" s="7"/>
      <c r="X386" s="7"/>
      <c r="Y386" s="7"/>
      <c r="Z386" s="7"/>
      <c r="AA386" s="7"/>
      <c r="AB386" s="7"/>
    </row>
    <row r="387" spans="1:28" ht="13.2">
      <c r="A387" s="167"/>
      <c r="B387" s="163" t="s">
        <v>21</v>
      </c>
      <c r="C387" s="163" t="s">
        <v>170</v>
      </c>
      <c r="D387" s="163" t="s">
        <v>171</v>
      </c>
      <c r="E387" s="163">
        <v>113</v>
      </c>
      <c r="F387" s="164">
        <v>0</v>
      </c>
      <c r="G387" s="165">
        <v>0</v>
      </c>
      <c r="H387" s="165">
        <v>0</v>
      </c>
      <c r="I387" s="165">
        <v>2.0499999999999997E-3</v>
      </c>
      <c r="J387" s="165">
        <v>0</v>
      </c>
      <c r="K387" s="165">
        <v>2.0499999999999997E-3</v>
      </c>
      <c r="L387" s="165">
        <v>0</v>
      </c>
      <c r="M387" s="165">
        <v>0</v>
      </c>
      <c r="N387" s="165">
        <v>0</v>
      </c>
      <c r="O387" s="165">
        <v>2.0499999999999997E-3</v>
      </c>
      <c r="P387" s="165">
        <v>3471.7395899999997</v>
      </c>
      <c r="Q387" s="165">
        <v>0</v>
      </c>
      <c r="R387" s="166">
        <v>3471.7395899999997</v>
      </c>
      <c r="S387" s="7"/>
      <c r="T387" s="7"/>
      <c r="U387" s="7"/>
      <c r="V387" s="7"/>
      <c r="W387" s="7"/>
      <c r="X387" s="7"/>
      <c r="Y387" s="7"/>
      <c r="Z387" s="7"/>
      <c r="AA387" s="7"/>
      <c r="AB387" s="7"/>
    </row>
    <row r="388" spans="1:28" ht="13.2">
      <c r="A388" s="167"/>
      <c r="B388" s="167"/>
      <c r="C388" s="167"/>
      <c r="D388" s="167"/>
      <c r="E388" s="168">
        <v>155</v>
      </c>
      <c r="F388" s="169">
        <v>0</v>
      </c>
      <c r="G388" s="121">
        <v>0</v>
      </c>
      <c r="H388" s="121">
        <v>0</v>
      </c>
      <c r="I388" s="121">
        <v>3.9070000000000001E-2</v>
      </c>
      <c r="J388" s="121">
        <v>0</v>
      </c>
      <c r="K388" s="121">
        <v>3.9070000000000001E-2</v>
      </c>
      <c r="L388" s="121">
        <v>0</v>
      </c>
      <c r="M388" s="121">
        <v>0</v>
      </c>
      <c r="N388" s="121">
        <v>0</v>
      </c>
      <c r="O388" s="121">
        <v>3.9070000000000001E-2</v>
      </c>
      <c r="P388" s="121">
        <v>3339.9859500000002</v>
      </c>
      <c r="Q388" s="121">
        <v>0</v>
      </c>
      <c r="R388" s="170">
        <v>3339.9859500000002</v>
      </c>
      <c r="S388" s="7"/>
      <c r="T388" s="7"/>
      <c r="U388" s="7"/>
      <c r="V388" s="7"/>
      <c r="W388" s="7"/>
      <c r="X388" s="7"/>
      <c r="Y388" s="7"/>
      <c r="Z388" s="7"/>
      <c r="AA388" s="7"/>
      <c r="AB388" s="7"/>
    </row>
    <row r="389" spans="1:28" ht="13.2">
      <c r="A389" s="167"/>
      <c r="B389" s="167"/>
      <c r="C389" s="163" t="s">
        <v>172</v>
      </c>
      <c r="D389" s="163" t="s">
        <v>172</v>
      </c>
      <c r="E389" s="163">
        <v>17</v>
      </c>
      <c r="F389" s="164">
        <v>0</v>
      </c>
      <c r="G389" s="165">
        <v>0</v>
      </c>
      <c r="H389" s="165">
        <v>0</v>
      </c>
      <c r="I389" s="165">
        <v>3.37053</v>
      </c>
      <c r="J389" s="165">
        <v>0</v>
      </c>
      <c r="K389" s="165">
        <v>3.37053</v>
      </c>
      <c r="L389" s="165">
        <v>0</v>
      </c>
      <c r="M389" s="165">
        <v>0</v>
      </c>
      <c r="N389" s="165">
        <v>0</v>
      </c>
      <c r="O389" s="165">
        <v>3.37053</v>
      </c>
      <c r="P389" s="165">
        <v>4282.9420700000001</v>
      </c>
      <c r="Q389" s="165">
        <v>0</v>
      </c>
      <c r="R389" s="166">
        <v>4282.9420700000001</v>
      </c>
      <c r="S389" s="7"/>
      <c r="T389" s="7"/>
      <c r="U389" s="7"/>
      <c r="V389" s="7"/>
      <c r="W389" s="7"/>
      <c r="X389" s="7"/>
      <c r="Y389" s="7"/>
      <c r="Z389" s="7"/>
      <c r="AA389" s="7"/>
      <c r="AB389" s="7"/>
    </row>
    <row r="390" spans="1:28" ht="13.2">
      <c r="A390" s="167"/>
      <c r="B390" s="167"/>
      <c r="C390" s="167"/>
      <c r="D390" s="167"/>
      <c r="E390" s="168">
        <v>100</v>
      </c>
      <c r="F390" s="169">
        <v>0</v>
      </c>
      <c r="G390" s="121">
        <v>0</v>
      </c>
      <c r="H390" s="121">
        <v>0</v>
      </c>
      <c r="I390" s="121">
        <v>2.3260000000000003E-2</v>
      </c>
      <c r="J390" s="121">
        <v>0</v>
      </c>
      <c r="K390" s="121">
        <v>2.3260000000000003E-2</v>
      </c>
      <c r="L390" s="121">
        <v>0</v>
      </c>
      <c r="M390" s="121">
        <v>0</v>
      </c>
      <c r="N390" s="121">
        <v>0</v>
      </c>
      <c r="O390" s="121">
        <v>2.3260000000000003E-2</v>
      </c>
      <c r="P390" s="121">
        <v>3498.0040199999999</v>
      </c>
      <c r="Q390" s="121">
        <v>0</v>
      </c>
      <c r="R390" s="170">
        <v>3498.0040199999999</v>
      </c>
      <c r="S390" s="7"/>
      <c r="T390" s="7"/>
      <c r="U390" s="7"/>
      <c r="V390" s="7"/>
      <c r="W390" s="7"/>
      <c r="X390" s="7"/>
      <c r="Y390" s="7"/>
      <c r="Z390" s="7"/>
      <c r="AA390" s="7"/>
      <c r="AB390" s="7"/>
    </row>
    <row r="391" spans="1:28" ht="13.2">
      <c r="A391" s="167"/>
      <c r="B391" s="167"/>
      <c r="C391" s="163" t="s">
        <v>21</v>
      </c>
      <c r="D391" s="163" t="s">
        <v>191</v>
      </c>
      <c r="E391" s="163">
        <v>98</v>
      </c>
      <c r="F391" s="164">
        <v>0</v>
      </c>
      <c r="G391" s="165">
        <v>0</v>
      </c>
      <c r="H391" s="165">
        <v>0</v>
      </c>
      <c r="I391" s="165">
        <v>3.0273499999999998</v>
      </c>
      <c r="J391" s="165">
        <v>0</v>
      </c>
      <c r="K391" s="165">
        <v>3.0273499999999998</v>
      </c>
      <c r="L391" s="165">
        <v>0</v>
      </c>
      <c r="M391" s="165">
        <v>0</v>
      </c>
      <c r="N391" s="165">
        <v>0</v>
      </c>
      <c r="O391" s="165">
        <v>3.0273499999999998</v>
      </c>
      <c r="P391" s="165">
        <v>8899.1894800000009</v>
      </c>
      <c r="Q391" s="165">
        <v>0</v>
      </c>
      <c r="R391" s="166">
        <v>8899.1894800000009</v>
      </c>
      <c r="S391" s="7"/>
      <c r="T391" s="7"/>
      <c r="U391" s="7"/>
      <c r="V391" s="7"/>
      <c r="W391" s="7"/>
      <c r="X391" s="7"/>
      <c r="Y391" s="7"/>
      <c r="Z391" s="7"/>
      <c r="AA391" s="7"/>
      <c r="AB391" s="7"/>
    </row>
    <row r="392" spans="1:28" ht="13.2">
      <c r="A392" s="167"/>
      <c r="B392" s="167"/>
      <c r="C392" s="167"/>
      <c r="D392" s="163" t="s">
        <v>255</v>
      </c>
      <c r="E392" s="163">
        <v>69</v>
      </c>
      <c r="F392" s="164">
        <v>0</v>
      </c>
      <c r="G392" s="165">
        <v>0</v>
      </c>
      <c r="H392" s="165">
        <v>0</v>
      </c>
      <c r="I392" s="165">
        <v>1.5189999999999999E-2</v>
      </c>
      <c r="J392" s="165">
        <v>0</v>
      </c>
      <c r="K392" s="165">
        <v>1.5189999999999999E-2</v>
      </c>
      <c r="L392" s="165">
        <v>0</v>
      </c>
      <c r="M392" s="165">
        <v>0</v>
      </c>
      <c r="N392" s="165">
        <v>0</v>
      </c>
      <c r="O392" s="165">
        <v>1.5189999999999999E-2</v>
      </c>
      <c r="P392" s="165">
        <v>4645.6001100000003</v>
      </c>
      <c r="Q392" s="165">
        <v>0</v>
      </c>
      <c r="R392" s="166">
        <v>4645.6001100000003</v>
      </c>
      <c r="S392" s="7"/>
      <c r="T392" s="7"/>
      <c r="U392" s="7"/>
      <c r="V392" s="7"/>
      <c r="W392" s="7"/>
      <c r="X392" s="7"/>
      <c r="Y392" s="7"/>
      <c r="Z392" s="7"/>
      <c r="AA392" s="7"/>
      <c r="AB392" s="7"/>
    </row>
    <row r="393" spans="1:28" ht="13.2">
      <c r="A393" s="167"/>
      <c r="B393" s="167"/>
      <c r="C393" s="167"/>
      <c r="D393" s="163" t="s">
        <v>21</v>
      </c>
      <c r="E393" s="163">
        <v>2</v>
      </c>
      <c r="F393" s="164">
        <v>0</v>
      </c>
      <c r="G393" s="165">
        <v>0</v>
      </c>
      <c r="H393" s="165">
        <v>0</v>
      </c>
      <c r="I393" s="165">
        <v>2380.5642400000002</v>
      </c>
      <c r="J393" s="165">
        <v>0</v>
      </c>
      <c r="K393" s="165">
        <v>2380.5642400000002</v>
      </c>
      <c r="L393" s="165">
        <v>0</v>
      </c>
      <c r="M393" s="165">
        <v>0</v>
      </c>
      <c r="N393" s="165">
        <v>0</v>
      </c>
      <c r="O393" s="165">
        <v>2380.5642400000002</v>
      </c>
      <c r="P393" s="165">
        <v>23534.917890000001</v>
      </c>
      <c r="Q393" s="165">
        <v>0</v>
      </c>
      <c r="R393" s="166">
        <v>23534.917890000001</v>
      </c>
      <c r="S393" s="7"/>
      <c r="T393" s="7"/>
      <c r="U393" s="7"/>
      <c r="V393" s="7"/>
      <c r="W393" s="7"/>
      <c r="X393" s="7"/>
      <c r="Y393" s="7"/>
      <c r="Z393" s="7"/>
      <c r="AA393" s="7"/>
      <c r="AB393" s="7"/>
    </row>
    <row r="394" spans="1:28" ht="13.2">
      <c r="A394" s="167"/>
      <c r="B394" s="167"/>
      <c r="C394" s="167"/>
      <c r="D394" s="167"/>
      <c r="E394" s="168">
        <v>97</v>
      </c>
      <c r="F394" s="169">
        <v>0</v>
      </c>
      <c r="G394" s="121">
        <v>0</v>
      </c>
      <c r="H394" s="121">
        <v>0</v>
      </c>
      <c r="I394" s="121">
        <v>0.2964</v>
      </c>
      <c r="J394" s="121">
        <v>0</v>
      </c>
      <c r="K394" s="121">
        <v>0.2964</v>
      </c>
      <c r="L394" s="121">
        <v>0</v>
      </c>
      <c r="M394" s="121">
        <v>0</v>
      </c>
      <c r="N394" s="121">
        <v>0</v>
      </c>
      <c r="O394" s="121">
        <v>0.2964</v>
      </c>
      <c r="P394" s="121">
        <v>3716.0516600000001</v>
      </c>
      <c r="Q394" s="121">
        <v>0</v>
      </c>
      <c r="R394" s="170">
        <v>3716.0516600000001</v>
      </c>
      <c r="S394" s="7"/>
      <c r="T394" s="7"/>
      <c r="U394" s="7"/>
      <c r="V394" s="7"/>
      <c r="W394" s="7"/>
      <c r="X394" s="7"/>
      <c r="Y394" s="7"/>
      <c r="Z394" s="7"/>
      <c r="AA394" s="7"/>
      <c r="AB394" s="7"/>
    </row>
    <row r="395" spans="1:28" ht="13.2">
      <c r="A395" s="167"/>
      <c r="B395" s="167"/>
      <c r="C395" s="167"/>
      <c r="D395" s="167"/>
      <c r="E395" s="168">
        <v>109</v>
      </c>
      <c r="F395" s="169">
        <v>0</v>
      </c>
      <c r="G395" s="121">
        <v>0</v>
      </c>
      <c r="H395" s="121">
        <v>0</v>
      </c>
      <c r="I395" s="121">
        <v>0</v>
      </c>
      <c r="J395" s="121">
        <v>0</v>
      </c>
      <c r="K395" s="121">
        <v>0</v>
      </c>
      <c r="L395" s="121">
        <v>0</v>
      </c>
      <c r="M395" s="121">
        <v>0</v>
      </c>
      <c r="N395" s="121">
        <v>0</v>
      </c>
      <c r="O395" s="121">
        <v>0</v>
      </c>
      <c r="P395" s="121">
        <v>3332.8655199999998</v>
      </c>
      <c r="Q395" s="121">
        <v>0</v>
      </c>
      <c r="R395" s="170">
        <v>3332.8655199999998</v>
      </c>
      <c r="S395" s="7"/>
      <c r="T395" s="7"/>
      <c r="U395" s="7"/>
      <c r="V395" s="7"/>
      <c r="W395" s="7"/>
      <c r="X395" s="7"/>
      <c r="Y395" s="7"/>
      <c r="Z395" s="7"/>
      <c r="AA395" s="7"/>
      <c r="AB395" s="7"/>
    </row>
    <row r="396" spans="1:28" ht="13.2">
      <c r="A396" s="167"/>
      <c r="B396" s="167"/>
      <c r="C396" s="167"/>
      <c r="D396" s="163" t="s">
        <v>173</v>
      </c>
      <c r="E396" s="163">
        <v>179</v>
      </c>
      <c r="F396" s="164">
        <v>0</v>
      </c>
      <c r="G396" s="165">
        <v>0</v>
      </c>
      <c r="H396" s="165">
        <v>0</v>
      </c>
      <c r="I396" s="165">
        <v>5.0000000000000002E-5</v>
      </c>
      <c r="J396" s="165">
        <v>0</v>
      </c>
      <c r="K396" s="165">
        <v>5.0000000000000002E-5</v>
      </c>
      <c r="L396" s="165">
        <v>0</v>
      </c>
      <c r="M396" s="165">
        <v>0</v>
      </c>
      <c r="N396" s="165">
        <v>0</v>
      </c>
      <c r="O396" s="165">
        <v>5.0000000000000002E-5</v>
      </c>
      <c r="P396" s="165">
        <v>3940.1857</v>
      </c>
      <c r="Q396" s="165">
        <v>0</v>
      </c>
      <c r="R396" s="166">
        <v>3940.1857</v>
      </c>
      <c r="S396" s="7"/>
      <c r="T396" s="7"/>
      <c r="U396" s="7"/>
      <c r="V396" s="7"/>
      <c r="W396" s="7"/>
      <c r="X396" s="7"/>
      <c r="Y396" s="7"/>
      <c r="Z396" s="7"/>
      <c r="AA396" s="7"/>
      <c r="AB396" s="7"/>
    </row>
    <row r="397" spans="1:28" ht="13.2">
      <c r="A397" s="167"/>
      <c r="B397" s="167"/>
      <c r="C397" s="163" t="s">
        <v>174</v>
      </c>
      <c r="D397" s="163" t="s">
        <v>174</v>
      </c>
      <c r="E397" s="163">
        <v>16</v>
      </c>
      <c r="F397" s="164">
        <v>0</v>
      </c>
      <c r="G397" s="165">
        <v>0</v>
      </c>
      <c r="H397" s="165">
        <v>0</v>
      </c>
      <c r="I397" s="165">
        <v>214.61783</v>
      </c>
      <c r="J397" s="165">
        <v>0</v>
      </c>
      <c r="K397" s="165">
        <v>214.61783</v>
      </c>
      <c r="L397" s="165">
        <v>0</v>
      </c>
      <c r="M397" s="165">
        <v>0</v>
      </c>
      <c r="N397" s="165">
        <v>0</v>
      </c>
      <c r="O397" s="165">
        <v>214.61783</v>
      </c>
      <c r="P397" s="165">
        <v>14180.335580000001</v>
      </c>
      <c r="Q397" s="165">
        <v>0</v>
      </c>
      <c r="R397" s="166">
        <v>14180.335580000001</v>
      </c>
      <c r="S397" s="7"/>
      <c r="T397" s="7"/>
      <c r="U397" s="7"/>
      <c r="V397" s="7"/>
      <c r="W397" s="7"/>
      <c r="X397" s="7"/>
      <c r="Y397" s="7"/>
      <c r="Z397" s="7"/>
      <c r="AA397" s="7"/>
      <c r="AB397" s="7"/>
    </row>
    <row r="398" spans="1:28" ht="13.2">
      <c r="A398" s="167"/>
      <c r="B398" s="167"/>
      <c r="C398" s="167"/>
      <c r="D398" s="167"/>
      <c r="E398" s="168">
        <v>99</v>
      </c>
      <c r="F398" s="169">
        <v>0</v>
      </c>
      <c r="G398" s="121">
        <v>0</v>
      </c>
      <c r="H398" s="121">
        <v>0</v>
      </c>
      <c r="I398" s="121">
        <v>1.252E-2</v>
      </c>
      <c r="J398" s="121">
        <v>0</v>
      </c>
      <c r="K398" s="121">
        <v>1.252E-2</v>
      </c>
      <c r="L398" s="121">
        <v>0</v>
      </c>
      <c r="M398" s="121">
        <v>0</v>
      </c>
      <c r="N398" s="121">
        <v>0</v>
      </c>
      <c r="O398" s="121">
        <v>1.252E-2</v>
      </c>
      <c r="P398" s="121">
        <v>7394.1994199999999</v>
      </c>
      <c r="Q398" s="121">
        <v>0</v>
      </c>
      <c r="R398" s="170">
        <v>7394.1994199999999</v>
      </c>
      <c r="S398" s="7"/>
      <c r="T398" s="7"/>
      <c r="U398" s="7"/>
      <c r="V398" s="7"/>
      <c r="W398" s="7"/>
      <c r="X398" s="7"/>
      <c r="Y398" s="7"/>
      <c r="Z398" s="7"/>
      <c r="AA398" s="7"/>
      <c r="AB398" s="7"/>
    </row>
    <row r="399" spans="1:28" ht="13.2">
      <c r="A399" s="167"/>
      <c r="B399" s="167"/>
      <c r="C399" s="167"/>
      <c r="D399" s="167"/>
      <c r="E399" s="168">
        <v>116</v>
      </c>
      <c r="F399" s="169">
        <v>0</v>
      </c>
      <c r="G399" s="121">
        <v>0</v>
      </c>
      <c r="H399" s="121">
        <v>0</v>
      </c>
      <c r="I399" s="121">
        <v>0</v>
      </c>
      <c r="J399" s="121">
        <v>0</v>
      </c>
      <c r="K399" s="121">
        <v>0</v>
      </c>
      <c r="L399" s="121">
        <v>0</v>
      </c>
      <c r="M399" s="121">
        <v>0</v>
      </c>
      <c r="N399" s="121">
        <v>0</v>
      </c>
      <c r="O399" s="121">
        <v>0</v>
      </c>
      <c r="P399" s="121">
        <v>2153.6154999999999</v>
      </c>
      <c r="Q399" s="121">
        <v>0</v>
      </c>
      <c r="R399" s="170">
        <v>2153.6154999999999</v>
      </c>
      <c r="S399" s="7"/>
      <c r="T399" s="7"/>
      <c r="U399" s="7"/>
      <c r="V399" s="7"/>
      <c r="W399" s="7"/>
      <c r="X399" s="7"/>
      <c r="Y399" s="7"/>
      <c r="Z399" s="7"/>
      <c r="AA399" s="7"/>
      <c r="AB399" s="7"/>
    </row>
    <row r="400" spans="1:28" ht="13.2">
      <c r="A400" s="167"/>
      <c r="B400" s="167"/>
      <c r="C400" s="163" t="s">
        <v>175</v>
      </c>
      <c r="D400" s="163" t="s">
        <v>277</v>
      </c>
      <c r="E400" s="163">
        <v>224</v>
      </c>
      <c r="F400" s="164">
        <v>0</v>
      </c>
      <c r="G400" s="165">
        <v>0</v>
      </c>
      <c r="H400" s="165">
        <v>0</v>
      </c>
      <c r="I400" s="165">
        <v>1.4999999999999999E-4</v>
      </c>
      <c r="J400" s="165">
        <v>0</v>
      </c>
      <c r="K400" s="165">
        <v>1.4999999999999999E-4</v>
      </c>
      <c r="L400" s="165">
        <v>0</v>
      </c>
      <c r="M400" s="165">
        <v>0</v>
      </c>
      <c r="N400" s="165">
        <v>0</v>
      </c>
      <c r="O400" s="165">
        <v>1.4999999999999999E-4</v>
      </c>
      <c r="P400" s="165">
        <v>1924.11141</v>
      </c>
      <c r="Q400" s="165">
        <v>0</v>
      </c>
      <c r="R400" s="166">
        <v>1924.11141</v>
      </c>
      <c r="S400" s="7"/>
      <c r="T400" s="7"/>
      <c r="U400" s="7"/>
      <c r="V400" s="7"/>
      <c r="W400" s="7"/>
      <c r="X400" s="7"/>
      <c r="Y400" s="7"/>
      <c r="Z400" s="7"/>
      <c r="AA400" s="7"/>
      <c r="AB400" s="7"/>
    </row>
    <row r="401" spans="1:28" ht="13.2">
      <c r="A401" s="167"/>
      <c r="B401" s="167"/>
      <c r="C401" s="167"/>
      <c r="D401" s="163" t="s">
        <v>176</v>
      </c>
      <c r="E401" s="163">
        <v>29</v>
      </c>
      <c r="F401" s="164">
        <v>0</v>
      </c>
      <c r="G401" s="165">
        <v>0</v>
      </c>
      <c r="H401" s="165">
        <v>0</v>
      </c>
      <c r="I401" s="165">
        <v>0.83171000000000006</v>
      </c>
      <c r="J401" s="165">
        <v>0</v>
      </c>
      <c r="K401" s="165">
        <v>0.83171000000000006</v>
      </c>
      <c r="L401" s="165">
        <v>0</v>
      </c>
      <c r="M401" s="165">
        <v>0</v>
      </c>
      <c r="N401" s="165">
        <v>0</v>
      </c>
      <c r="O401" s="165">
        <v>0.83171000000000006</v>
      </c>
      <c r="P401" s="165">
        <v>4376.1164000000008</v>
      </c>
      <c r="Q401" s="165">
        <v>0</v>
      </c>
      <c r="R401" s="166">
        <v>4376.1164000000008</v>
      </c>
      <c r="S401" s="7"/>
      <c r="T401" s="7"/>
      <c r="U401" s="7"/>
      <c r="V401" s="7"/>
      <c r="W401" s="7"/>
      <c r="X401" s="7"/>
      <c r="Y401" s="7"/>
      <c r="Z401" s="7"/>
      <c r="AA401" s="7"/>
      <c r="AB401" s="7"/>
    </row>
    <row r="402" spans="1:28" ht="13.2">
      <c r="A402" s="167"/>
      <c r="B402" s="167"/>
      <c r="C402" s="167"/>
      <c r="D402" s="167"/>
      <c r="E402" s="168">
        <v>163</v>
      </c>
      <c r="F402" s="169">
        <v>0</v>
      </c>
      <c r="G402" s="121">
        <v>0</v>
      </c>
      <c r="H402" s="121">
        <v>0</v>
      </c>
      <c r="I402" s="121">
        <v>2.48E-3</v>
      </c>
      <c r="J402" s="121">
        <v>0</v>
      </c>
      <c r="K402" s="121">
        <v>2.48E-3</v>
      </c>
      <c r="L402" s="121">
        <v>0</v>
      </c>
      <c r="M402" s="121">
        <v>0</v>
      </c>
      <c r="N402" s="121">
        <v>0</v>
      </c>
      <c r="O402" s="121">
        <v>2.48E-3</v>
      </c>
      <c r="P402" s="121">
        <v>4280.7708600000005</v>
      </c>
      <c r="Q402" s="121">
        <v>0</v>
      </c>
      <c r="R402" s="170">
        <v>4280.7708600000005</v>
      </c>
      <c r="S402" s="7"/>
      <c r="T402" s="7"/>
      <c r="U402" s="7"/>
      <c r="V402" s="7"/>
      <c r="W402" s="7"/>
      <c r="X402" s="7"/>
      <c r="Y402" s="7"/>
      <c r="Z402" s="7"/>
      <c r="AA402" s="7"/>
      <c r="AB402" s="7"/>
    </row>
    <row r="403" spans="1:28" ht="13.2">
      <c r="A403" s="167"/>
      <c r="B403" s="163" t="s">
        <v>22</v>
      </c>
      <c r="C403" s="163" t="s">
        <v>22</v>
      </c>
      <c r="D403" s="163" t="s">
        <v>22</v>
      </c>
      <c r="E403" s="163">
        <v>156</v>
      </c>
      <c r="F403" s="164">
        <v>0</v>
      </c>
      <c r="G403" s="165">
        <v>0</v>
      </c>
      <c r="H403" s="165">
        <v>0</v>
      </c>
      <c r="I403" s="165">
        <v>1.5740699999999999</v>
      </c>
      <c r="J403" s="165">
        <v>0</v>
      </c>
      <c r="K403" s="165">
        <v>1.5740699999999999</v>
      </c>
      <c r="L403" s="165">
        <v>0</v>
      </c>
      <c r="M403" s="165">
        <v>0</v>
      </c>
      <c r="N403" s="165">
        <v>0</v>
      </c>
      <c r="O403" s="165">
        <v>1.5740699999999999</v>
      </c>
      <c r="P403" s="165">
        <v>4067.15427</v>
      </c>
      <c r="Q403" s="165">
        <v>0</v>
      </c>
      <c r="R403" s="166">
        <v>4067.15427</v>
      </c>
      <c r="S403" s="7"/>
      <c r="T403" s="7"/>
      <c r="U403" s="7"/>
      <c r="V403" s="7"/>
      <c r="W403" s="7"/>
      <c r="X403" s="7"/>
      <c r="Y403" s="7"/>
      <c r="Z403" s="7"/>
      <c r="AA403" s="7"/>
      <c r="AB403" s="7"/>
    </row>
    <row r="404" spans="1:28" ht="13.2">
      <c r="A404" s="167"/>
      <c r="B404" s="167"/>
      <c r="C404" s="163" t="s">
        <v>177</v>
      </c>
      <c r="D404" s="163" t="s">
        <v>178</v>
      </c>
      <c r="E404" s="163">
        <v>24</v>
      </c>
      <c r="F404" s="164">
        <v>0</v>
      </c>
      <c r="G404" s="165">
        <v>0</v>
      </c>
      <c r="H404" s="165">
        <v>0</v>
      </c>
      <c r="I404" s="165">
        <v>847.06356000000005</v>
      </c>
      <c r="J404" s="165">
        <v>0</v>
      </c>
      <c r="K404" s="165">
        <v>847.06356000000005</v>
      </c>
      <c r="L404" s="165">
        <v>0</v>
      </c>
      <c r="M404" s="165">
        <v>0</v>
      </c>
      <c r="N404" s="165">
        <v>0</v>
      </c>
      <c r="O404" s="165">
        <v>847.06356000000005</v>
      </c>
      <c r="P404" s="165">
        <v>4212.5391200000004</v>
      </c>
      <c r="Q404" s="165">
        <v>0</v>
      </c>
      <c r="R404" s="166">
        <v>4212.5391200000004</v>
      </c>
      <c r="S404" s="7"/>
      <c r="T404" s="7"/>
      <c r="U404" s="7"/>
      <c r="V404" s="7"/>
      <c r="W404" s="7"/>
      <c r="X404" s="7"/>
      <c r="Y404" s="7"/>
      <c r="Z404" s="7"/>
      <c r="AA404" s="7"/>
      <c r="AB404" s="7"/>
    </row>
    <row r="405" spans="1:28" ht="13.2">
      <c r="A405" s="167"/>
      <c r="B405" s="167"/>
      <c r="C405" s="167"/>
      <c r="D405" s="167"/>
      <c r="E405" s="168">
        <v>101</v>
      </c>
      <c r="F405" s="169">
        <v>0</v>
      </c>
      <c r="G405" s="121">
        <v>0</v>
      </c>
      <c r="H405" s="121">
        <v>0</v>
      </c>
      <c r="I405" s="121">
        <v>3.5299999999999997E-3</v>
      </c>
      <c r="J405" s="121">
        <v>0</v>
      </c>
      <c r="K405" s="121">
        <v>3.5299999999999997E-3</v>
      </c>
      <c r="L405" s="121">
        <v>0</v>
      </c>
      <c r="M405" s="121">
        <v>0</v>
      </c>
      <c r="N405" s="121">
        <v>0</v>
      </c>
      <c r="O405" s="121">
        <v>3.5299999999999997E-3</v>
      </c>
      <c r="P405" s="121">
        <v>4274.8918700000004</v>
      </c>
      <c r="Q405" s="121">
        <v>0</v>
      </c>
      <c r="R405" s="170">
        <v>4274.8918700000004</v>
      </c>
      <c r="S405" s="7"/>
      <c r="T405" s="7"/>
      <c r="U405" s="7"/>
      <c r="V405" s="7"/>
      <c r="W405" s="7"/>
      <c r="X405" s="7"/>
      <c r="Y405" s="7"/>
      <c r="Z405" s="7"/>
      <c r="AA405" s="7"/>
      <c r="AB405" s="7"/>
    </row>
    <row r="406" spans="1:28" ht="13.2">
      <c r="A406" s="167"/>
      <c r="B406" s="163" t="s">
        <v>179</v>
      </c>
      <c r="C406" s="163" t="s">
        <v>278</v>
      </c>
      <c r="D406" s="163" t="s">
        <v>279</v>
      </c>
      <c r="E406" s="163">
        <v>159</v>
      </c>
      <c r="F406" s="164">
        <v>0</v>
      </c>
      <c r="G406" s="165">
        <v>0</v>
      </c>
      <c r="H406" s="165">
        <v>0</v>
      </c>
      <c r="I406" s="165">
        <v>1.4274200000000001</v>
      </c>
      <c r="J406" s="165">
        <v>0</v>
      </c>
      <c r="K406" s="165">
        <v>1.4274200000000001</v>
      </c>
      <c r="L406" s="165">
        <v>0</v>
      </c>
      <c r="M406" s="165">
        <v>0</v>
      </c>
      <c r="N406" s="165">
        <v>0</v>
      </c>
      <c r="O406" s="165">
        <v>1.4274200000000001</v>
      </c>
      <c r="P406" s="165">
        <v>4056.1168299999999</v>
      </c>
      <c r="Q406" s="165">
        <v>0</v>
      </c>
      <c r="R406" s="166">
        <v>4056.1168299999999</v>
      </c>
      <c r="S406" s="7"/>
      <c r="T406" s="7"/>
      <c r="U406" s="7"/>
      <c r="V406" s="7"/>
      <c r="W406" s="7"/>
      <c r="X406" s="7"/>
      <c r="Y406" s="7"/>
      <c r="Z406" s="7"/>
      <c r="AA406" s="7"/>
      <c r="AB406" s="7"/>
    </row>
    <row r="407" spans="1:28" ht="13.2">
      <c r="A407" s="167"/>
      <c r="B407" s="167"/>
      <c r="C407" s="167"/>
      <c r="D407" s="167"/>
      <c r="E407" s="168">
        <v>248</v>
      </c>
      <c r="F407" s="169">
        <v>0</v>
      </c>
      <c r="G407" s="121">
        <v>0</v>
      </c>
      <c r="H407" s="121">
        <v>0</v>
      </c>
      <c r="I407" s="121">
        <v>0</v>
      </c>
      <c r="J407" s="121">
        <v>0</v>
      </c>
      <c r="K407" s="121">
        <v>0</v>
      </c>
      <c r="L407" s="121">
        <v>0</v>
      </c>
      <c r="M407" s="121">
        <v>0</v>
      </c>
      <c r="N407" s="121">
        <v>0</v>
      </c>
      <c r="O407" s="121">
        <v>0</v>
      </c>
      <c r="P407" s="121">
        <v>2111.8046099999997</v>
      </c>
      <c r="Q407" s="121">
        <v>0</v>
      </c>
      <c r="R407" s="170">
        <v>2111.8046099999997</v>
      </c>
      <c r="S407" s="7"/>
      <c r="T407" s="7"/>
      <c r="U407" s="7"/>
      <c r="V407" s="7"/>
      <c r="W407" s="7"/>
      <c r="X407" s="7"/>
      <c r="Y407" s="7"/>
      <c r="Z407" s="7"/>
      <c r="AA407" s="7"/>
      <c r="AB407" s="7"/>
    </row>
    <row r="408" spans="1:28" ht="13.2">
      <c r="A408" s="167"/>
      <c r="B408" s="167"/>
      <c r="C408" s="163" t="s">
        <v>180</v>
      </c>
      <c r="D408" s="163" t="s">
        <v>180</v>
      </c>
      <c r="E408" s="163">
        <v>28</v>
      </c>
      <c r="F408" s="164">
        <v>0</v>
      </c>
      <c r="G408" s="165">
        <v>0</v>
      </c>
      <c r="H408" s="165">
        <v>0</v>
      </c>
      <c r="I408" s="165">
        <v>935.80131000000006</v>
      </c>
      <c r="J408" s="165">
        <v>0</v>
      </c>
      <c r="K408" s="165">
        <v>935.80131000000006</v>
      </c>
      <c r="L408" s="165">
        <v>0</v>
      </c>
      <c r="M408" s="165">
        <v>0</v>
      </c>
      <c r="N408" s="165">
        <v>0</v>
      </c>
      <c r="O408" s="165">
        <v>935.80131000000006</v>
      </c>
      <c r="P408" s="165">
        <v>7956.9862300000004</v>
      </c>
      <c r="Q408" s="165">
        <v>0</v>
      </c>
      <c r="R408" s="166">
        <v>7956.9862300000004</v>
      </c>
      <c r="S408" s="7"/>
      <c r="T408" s="7"/>
      <c r="U408" s="7"/>
      <c r="V408" s="7"/>
      <c r="W408" s="7"/>
      <c r="X408" s="7"/>
      <c r="Y408" s="7"/>
      <c r="Z408" s="7"/>
      <c r="AA408" s="7"/>
      <c r="AB408" s="7"/>
    </row>
    <row r="409" spans="1:28" ht="13.2">
      <c r="A409" s="167"/>
      <c r="B409" s="167"/>
      <c r="C409" s="167"/>
      <c r="D409" s="167"/>
      <c r="E409" s="168">
        <v>107</v>
      </c>
      <c r="F409" s="169">
        <v>0</v>
      </c>
      <c r="G409" s="121">
        <v>0</v>
      </c>
      <c r="H409" s="121">
        <v>0</v>
      </c>
      <c r="I409" s="121">
        <v>0.12045</v>
      </c>
      <c r="J409" s="121">
        <v>0</v>
      </c>
      <c r="K409" s="121">
        <v>0.12045</v>
      </c>
      <c r="L409" s="121">
        <v>0</v>
      </c>
      <c r="M409" s="121">
        <v>0</v>
      </c>
      <c r="N409" s="121">
        <v>0</v>
      </c>
      <c r="O409" s="121">
        <v>0.12045</v>
      </c>
      <c r="P409" s="121">
        <v>2531.8104700000004</v>
      </c>
      <c r="Q409" s="121">
        <v>0</v>
      </c>
      <c r="R409" s="170">
        <v>2531.8104700000004</v>
      </c>
      <c r="S409" s="7"/>
      <c r="T409" s="7"/>
      <c r="U409" s="7"/>
      <c r="V409" s="7"/>
      <c r="W409" s="7"/>
      <c r="X409" s="7"/>
      <c r="Y409" s="7"/>
      <c r="Z409" s="7"/>
      <c r="AA409" s="7"/>
      <c r="AB409" s="7"/>
    </row>
    <row r="410" spans="1:28" ht="13.2">
      <c r="A410" s="167"/>
      <c r="B410" s="167"/>
      <c r="C410" s="167"/>
      <c r="D410" s="167"/>
      <c r="E410" s="168">
        <v>158</v>
      </c>
      <c r="F410" s="169">
        <v>0</v>
      </c>
      <c r="G410" s="121">
        <v>0</v>
      </c>
      <c r="H410" s="121">
        <v>0</v>
      </c>
      <c r="I410" s="121">
        <v>5.3786000000000005</v>
      </c>
      <c r="J410" s="121">
        <v>0</v>
      </c>
      <c r="K410" s="121">
        <v>5.3786000000000005</v>
      </c>
      <c r="L410" s="121">
        <v>0</v>
      </c>
      <c r="M410" s="121">
        <v>0</v>
      </c>
      <c r="N410" s="121">
        <v>0</v>
      </c>
      <c r="O410" s="121">
        <v>5.3786000000000005</v>
      </c>
      <c r="P410" s="121">
        <v>5824.3021699999999</v>
      </c>
      <c r="Q410" s="121">
        <v>0</v>
      </c>
      <c r="R410" s="170">
        <v>5824.3021699999999</v>
      </c>
      <c r="S410" s="7"/>
      <c r="T410" s="7"/>
      <c r="U410" s="7"/>
      <c r="V410" s="7"/>
      <c r="W410" s="7"/>
      <c r="X410" s="7"/>
      <c r="Y410" s="7"/>
      <c r="Z410" s="7"/>
      <c r="AA410" s="7"/>
      <c r="AB410" s="7"/>
    </row>
    <row r="411" spans="1:28" ht="13.2">
      <c r="A411" s="167"/>
      <c r="B411" s="167"/>
      <c r="C411" s="163" t="s">
        <v>179</v>
      </c>
      <c r="D411" s="163" t="s">
        <v>181</v>
      </c>
      <c r="E411" s="163">
        <v>52</v>
      </c>
      <c r="F411" s="164">
        <v>0</v>
      </c>
      <c r="G411" s="165">
        <v>0</v>
      </c>
      <c r="H411" s="165">
        <v>0</v>
      </c>
      <c r="I411" s="165">
        <v>19.951349999999998</v>
      </c>
      <c r="J411" s="165">
        <v>0</v>
      </c>
      <c r="K411" s="165">
        <v>19.951349999999998</v>
      </c>
      <c r="L411" s="165">
        <v>0</v>
      </c>
      <c r="M411" s="165">
        <v>0</v>
      </c>
      <c r="N411" s="165">
        <v>0</v>
      </c>
      <c r="O411" s="165">
        <v>19.951349999999998</v>
      </c>
      <c r="P411" s="165">
        <v>23906.4457</v>
      </c>
      <c r="Q411" s="165">
        <v>0</v>
      </c>
      <c r="R411" s="166">
        <v>23906.4457</v>
      </c>
      <c r="S411" s="7"/>
      <c r="T411" s="7"/>
      <c r="U411" s="7"/>
      <c r="V411" s="7"/>
      <c r="W411" s="7"/>
      <c r="X411" s="7"/>
      <c r="Y411" s="7"/>
      <c r="Z411" s="7"/>
      <c r="AA411" s="7"/>
      <c r="AB411" s="7"/>
    </row>
    <row r="412" spans="1:28" ht="13.2">
      <c r="A412" s="167"/>
      <c r="B412" s="167"/>
      <c r="C412" s="167"/>
      <c r="D412" s="167"/>
      <c r="E412" s="168">
        <v>157</v>
      </c>
      <c r="F412" s="169">
        <v>0</v>
      </c>
      <c r="G412" s="121">
        <v>0</v>
      </c>
      <c r="H412" s="121">
        <v>0</v>
      </c>
      <c r="I412" s="121">
        <v>25.90184</v>
      </c>
      <c r="J412" s="121">
        <v>0</v>
      </c>
      <c r="K412" s="121">
        <v>25.90184</v>
      </c>
      <c r="L412" s="121">
        <v>0</v>
      </c>
      <c r="M412" s="121">
        <v>0</v>
      </c>
      <c r="N412" s="121">
        <v>0</v>
      </c>
      <c r="O412" s="121">
        <v>25.90184</v>
      </c>
      <c r="P412" s="121">
        <v>11063.886960000002</v>
      </c>
      <c r="Q412" s="121">
        <v>0</v>
      </c>
      <c r="R412" s="170">
        <v>11063.886960000002</v>
      </c>
      <c r="S412" s="7"/>
      <c r="T412" s="7"/>
      <c r="U412" s="7"/>
      <c r="V412" s="7"/>
      <c r="W412" s="7"/>
      <c r="X412" s="7"/>
      <c r="Y412" s="7"/>
      <c r="Z412" s="7"/>
      <c r="AA412" s="7"/>
      <c r="AB412" s="7"/>
    </row>
    <row r="413" spans="1:28" ht="13.2">
      <c r="A413" s="167"/>
      <c r="B413" s="167"/>
      <c r="C413" s="167"/>
      <c r="D413" s="167"/>
      <c r="E413" s="168">
        <v>235</v>
      </c>
      <c r="F413" s="169">
        <v>0</v>
      </c>
      <c r="G413" s="121">
        <v>0</v>
      </c>
      <c r="H413" s="121">
        <v>0</v>
      </c>
      <c r="I413" s="121">
        <v>1.89E-2</v>
      </c>
      <c r="J413" s="121">
        <v>0</v>
      </c>
      <c r="K413" s="121">
        <v>1.89E-2</v>
      </c>
      <c r="L413" s="121">
        <v>0</v>
      </c>
      <c r="M413" s="121">
        <v>0</v>
      </c>
      <c r="N413" s="121">
        <v>0</v>
      </c>
      <c r="O413" s="121">
        <v>1.89E-2</v>
      </c>
      <c r="P413" s="121">
        <v>4518.8189499999999</v>
      </c>
      <c r="Q413" s="121">
        <v>0</v>
      </c>
      <c r="R413" s="170">
        <v>4518.8189499999999</v>
      </c>
      <c r="S413" s="7"/>
      <c r="T413" s="7"/>
      <c r="U413" s="7"/>
      <c r="V413" s="7"/>
      <c r="W413" s="7"/>
      <c r="X413" s="7"/>
      <c r="Y413" s="7"/>
      <c r="Z413" s="7"/>
      <c r="AA413" s="7"/>
      <c r="AB413" s="7"/>
    </row>
    <row r="414" spans="1:28" ht="13.2">
      <c r="A414" s="167"/>
      <c r="B414" s="167"/>
      <c r="C414" s="163" t="s">
        <v>280</v>
      </c>
      <c r="D414" s="163" t="s">
        <v>280</v>
      </c>
      <c r="E414" s="163">
        <v>192</v>
      </c>
      <c r="F414" s="164">
        <v>0</v>
      </c>
      <c r="G414" s="165">
        <v>0</v>
      </c>
      <c r="H414" s="165">
        <v>0</v>
      </c>
      <c r="I414" s="165">
        <v>9.2699999999999987E-3</v>
      </c>
      <c r="J414" s="165">
        <v>0</v>
      </c>
      <c r="K414" s="165">
        <v>9.2699999999999987E-3</v>
      </c>
      <c r="L414" s="165">
        <v>0</v>
      </c>
      <c r="M414" s="165">
        <v>0</v>
      </c>
      <c r="N414" s="165">
        <v>0</v>
      </c>
      <c r="O414" s="165">
        <v>9.2699999999999987E-3</v>
      </c>
      <c r="P414" s="165">
        <v>3664.05852</v>
      </c>
      <c r="Q414" s="165">
        <v>0</v>
      </c>
      <c r="R414" s="166">
        <v>3664.05852</v>
      </c>
      <c r="S414" s="7"/>
      <c r="T414" s="7"/>
      <c r="U414" s="7"/>
      <c r="V414" s="7"/>
      <c r="W414" s="7"/>
      <c r="X414" s="7"/>
      <c r="Y414" s="7"/>
      <c r="Z414" s="7"/>
      <c r="AA414" s="7"/>
      <c r="AB414" s="7"/>
    </row>
    <row r="415" spans="1:28" ht="13.2">
      <c r="A415" s="167"/>
      <c r="B415" s="163" t="s">
        <v>24</v>
      </c>
      <c r="C415" s="163" t="s">
        <v>24</v>
      </c>
      <c r="D415" s="163" t="s">
        <v>24</v>
      </c>
      <c r="E415" s="163">
        <v>160</v>
      </c>
      <c r="F415" s="164">
        <v>0</v>
      </c>
      <c r="G415" s="165">
        <v>0</v>
      </c>
      <c r="H415" s="165">
        <v>0</v>
      </c>
      <c r="I415" s="165">
        <v>599.72239000000002</v>
      </c>
      <c r="J415" s="165">
        <v>0</v>
      </c>
      <c r="K415" s="165">
        <v>599.72239000000002</v>
      </c>
      <c r="L415" s="165">
        <v>0</v>
      </c>
      <c r="M415" s="165">
        <v>0</v>
      </c>
      <c r="N415" s="165">
        <v>0</v>
      </c>
      <c r="O415" s="165">
        <v>599.72239000000002</v>
      </c>
      <c r="P415" s="165">
        <v>6803.4454000000005</v>
      </c>
      <c r="Q415" s="165">
        <v>0</v>
      </c>
      <c r="R415" s="166">
        <v>6803.4454000000005</v>
      </c>
      <c r="S415" s="7"/>
      <c r="T415" s="7"/>
      <c r="U415" s="7"/>
      <c r="V415" s="7"/>
      <c r="W415" s="7"/>
      <c r="X415" s="7"/>
      <c r="Y415" s="7"/>
      <c r="Z415" s="7"/>
      <c r="AA415" s="7"/>
      <c r="AB415" s="7"/>
    </row>
    <row r="416" spans="1:28" ht="13.2">
      <c r="A416" s="167"/>
      <c r="B416" s="163" t="s">
        <v>25</v>
      </c>
      <c r="C416" s="163" t="s">
        <v>25</v>
      </c>
      <c r="D416" s="163" t="s">
        <v>25</v>
      </c>
      <c r="E416" s="163">
        <v>19</v>
      </c>
      <c r="F416" s="164">
        <v>0</v>
      </c>
      <c r="G416" s="165">
        <v>0</v>
      </c>
      <c r="H416" s="165">
        <v>0</v>
      </c>
      <c r="I416" s="165">
        <v>219.24672000000001</v>
      </c>
      <c r="J416" s="165">
        <v>0</v>
      </c>
      <c r="K416" s="165">
        <v>219.24672000000001</v>
      </c>
      <c r="L416" s="165">
        <v>0</v>
      </c>
      <c r="M416" s="165">
        <v>0</v>
      </c>
      <c r="N416" s="165">
        <v>0</v>
      </c>
      <c r="O416" s="165">
        <v>219.24672000000001</v>
      </c>
      <c r="P416" s="165">
        <v>9443.3317799999986</v>
      </c>
      <c r="Q416" s="165">
        <v>0</v>
      </c>
      <c r="R416" s="166">
        <v>9443.3317799999986</v>
      </c>
      <c r="S416" s="7"/>
      <c r="T416" s="7"/>
      <c r="U416" s="7"/>
      <c r="V416" s="7"/>
      <c r="W416" s="7"/>
      <c r="X416" s="7"/>
      <c r="Y416" s="7"/>
      <c r="Z416" s="7"/>
      <c r="AA416" s="7"/>
      <c r="AB416" s="7"/>
    </row>
    <row r="417" spans="1:28" ht="13.2">
      <c r="A417" s="167"/>
      <c r="B417" s="167"/>
      <c r="C417" s="167"/>
      <c r="D417" s="167"/>
      <c r="E417" s="168">
        <v>161</v>
      </c>
      <c r="F417" s="169">
        <v>0</v>
      </c>
      <c r="G417" s="121">
        <v>0</v>
      </c>
      <c r="H417" s="121">
        <v>0</v>
      </c>
      <c r="I417" s="121">
        <v>2.8504299999999998</v>
      </c>
      <c r="J417" s="121">
        <v>0</v>
      </c>
      <c r="K417" s="121">
        <v>2.8504299999999998</v>
      </c>
      <c r="L417" s="121">
        <v>0</v>
      </c>
      <c r="M417" s="121">
        <v>0</v>
      </c>
      <c r="N417" s="121">
        <v>0</v>
      </c>
      <c r="O417" s="121">
        <v>2.8504299999999998</v>
      </c>
      <c r="P417" s="121">
        <v>6005.40488</v>
      </c>
      <c r="Q417" s="121">
        <v>0</v>
      </c>
      <c r="R417" s="170">
        <v>6005.40488</v>
      </c>
      <c r="S417" s="7"/>
      <c r="T417" s="7"/>
      <c r="U417" s="7"/>
      <c r="V417" s="7"/>
      <c r="W417" s="7"/>
      <c r="X417" s="7"/>
      <c r="Y417" s="7"/>
      <c r="Z417" s="7"/>
      <c r="AA417" s="7"/>
      <c r="AB417" s="7"/>
    </row>
    <row r="418" spans="1:28" ht="13.2">
      <c r="A418" s="167"/>
      <c r="B418" s="167"/>
      <c r="C418" s="163" t="s">
        <v>281</v>
      </c>
      <c r="D418" s="163" t="s">
        <v>282</v>
      </c>
      <c r="E418" s="163">
        <v>162</v>
      </c>
      <c r="F418" s="164">
        <v>0</v>
      </c>
      <c r="G418" s="165">
        <v>0</v>
      </c>
      <c r="H418" s="165">
        <v>0</v>
      </c>
      <c r="I418" s="165">
        <v>2.7200000000000002E-3</v>
      </c>
      <c r="J418" s="165">
        <v>0</v>
      </c>
      <c r="K418" s="165">
        <v>2.7200000000000002E-3</v>
      </c>
      <c r="L418" s="165">
        <v>0</v>
      </c>
      <c r="M418" s="165">
        <v>0</v>
      </c>
      <c r="N418" s="165">
        <v>0</v>
      </c>
      <c r="O418" s="165">
        <v>2.7200000000000002E-3</v>
      </c>
      <c r="P418" s="165">
        <v>3323.3324400000001</v>
      </c>
      <c r="Q418" s="165">
        <v>0</v>
      </c>
      <c r="R418" s="166">
        <v>3323.3324400000001</v>
      </c>
      <c r="S418" s="7"/>
      <c r="T418" s="7"/>
      <c r="U418" s="7"/>
      <c r="V418" s="7"/>
      <c r="W418" s="7"/>
      <c r="X418" s="7"/>
      <c r="Y418" s="7"/>
      <c r="Z418" s="7"/>
      <c r="AA418" s="7"/>
      <c r="AB418" s="7"/>
    </row>
    <row r="419" spans="1:28" ht="13.2">
      <c r="A419" s="167"/>
      <c r="B419" s="163" t="s">
        <v>26</v>
      </c>
      <c r="C419" s="163" t="s">
        <v>182</v>
      </c>
      <c r="D419" s="163" t="s">
        <v>183</v>
      </c>
      <c r="E419" s="163">
        <v>23</v>
      </c>
      <c r="F419" s="164">
        <v>0</v>
      </c>
      <c r="G419" s="165">
        <v>0</v>
      </c>
      <c r="H419" s="165">
        <v>0</v>
      </c>
      <c r="I419" s="165">
        <v>129.82194000000001</v>
      </c>
      <c r="J419" s="165">
        <v>0</v>
      </c>
      <c r="K419" s="165">
        <v>129.82194000000001</v>
      </c>
      <c r="L419" s="165">
        <v>0</v>
      </c>
      <c r="M419" s="165">
        <v>0</v>
      </c>
      <c r="N419" s="165">
        <v>0</v>
      </c>
      <c r="O419" s="165">
        <v>129.82194000000001</v>
      </c>
      <c r="P419" s="165">
        <v>8951.6563299999998</v>
      </c>
      <c r="Q419" s="165">
        <v>0</v>
      </c>
      <c r="R419" s="166">
        <v>8951.6563299999998</v>
      </c>
      <c r="S419" s="7"/>
      <c r="T419" s="7"/>
      <c r="U419" s="7"/>
      <c r="V419" s="7"/>
      <c r="W419" s="7"/>
      <c r="X419" s="7"/>
      <c r="Y419" s="7"/>
      <c r="Z419" s="7"/>
      <c r="AA419" s="7"/>
      <c r="AB419" s="7"/>
    </row>
    <row r="420" spans="1:28" ht="13.2">
      <c r="A420" s="167"/>
      <c r="B420" s="167"/>
      <c r="C420" s="167"/>
      <c r="D420" s="167"/>
      <c r="E420" s="168">
        <v>164</v>
      </c>
      <c r="F420" s="169">
        <v>0</v>
      </c>
      <c r="G420" s="121">
        <v>0</v>
      </c>
      <c r="H420" s="121">
        <v>0</v>
      </c>
      <c r="I420" s="121">
        <v>0.19053</v>
      </c>
      <c r="J420" s="121">
        <v>0</v>
      </c>
      <c r="K420" s="121">
        <v>0.19053</v>
      </c>
      <c r="L420" s="121">
        <v>0</v>
      </c>
      <c r="M420" s="121">
        <v>0</v>
      </c>
      <c r="N420" s="121">
        <v>0</v>
      </c>
      <c r="O420" s="121">
        <v>0.19053</v>
      </c>
      <c r="P420" s="121">
        <v>7038.8196600000001</v>
      </c>
      <c r="Q420" s="121">
        <v>0</v>
      </c>
      <c r="R420" s="170">
        <v>7038.8196600000001</v>
      </c>
      <c r="S420" s="7"/>
      <c r="T420" s="7"/>
      <c r="U420" s="7"/>
      <c r="V420" s="7"/>
      <c r="W420" s="7"/>
      <c r="X420" s="7"/>
      <c r="Y420" s="7"/>
      <c r="Z420" s="7"/>
      <c r="AA420" s="7"/>
      <c r="AB420" s="7"/>
    </row>
    <row r="421" spans="1:28" ht="13.2">
      <c r="A421" s="167"/>
      <c r="B421" s="167"/>
      <c r="C421" s="167"/>
      <c r="D421" s="167"/>
      <c r="E421" s="168">
        <v>243</v>
      </c>
      <c r="F421" s="169">
        <v>0</v>
      </c>
      <c r="G421" s="121">
        <v>0</v>
      </c>
      <c r="H421" s="121">
        <v>0</v>
      </c>
      <c r="I421" s="121">
        <v>1.25658</v>
      </c>
      <c r="J421" s="121">
        <v>0</v>
      </c>
      <c r="K421" s="121">
        <v>1.25658</v>
      </c>
      <c r="L421" s="121">
        <v>0</v>
      </c>
      <c r="M421" s="121">
        <v>0</v>
      </c>
      <c r="N421" s="121">
        <v>0</v>
      </c>
      <c r="O421" s="121">
        <v>1.25658</v>
      </c>
      <c r="P421" s="121">
        <v>2106.14093</v>
      </c>
      <c r="Q421" s="121">
        <v>0</v>
      </c>
      <c r="R421" s="170">
        <v>2106.14093</v>
      </c>
      <c r="S421" s="7"/>
      <c r="T421" s="7"/>
      <c r="U421" s="7"/>
      <c r="V421" s="7"/>
      <c r="W421" s="7"/>
      <c r="X421" s="7"/>
      <c r="Y421" s="7"/>
      <c r="Z421" s="7"/>
      <c r="AA421" s="7"/>
      <c r="AB421" s="7"/>
    </row>
    <row r="422" spans="1:28" ht="13.2">
      <c r="A422" s="163" t="s">
        <v>283</v>
      </c>
      <c r="B422" s="163" t="s">
        <v>8</v>
      </c>
      <c r="C422" s="163" t="s">
        <v>110</v>
      </c>
      <c r="D422" s="163" t="s">
        <v>111</v>
      </c>
      <c r="E422" s="163">
        <v>49</v>
      </c>
      <c r="F422" s="164">
        <v>0</v>
      </c>
      <c r="G422" s="165">
        <v>0</v>
      </c>
      <c r="H422" s="165">
        <v>0</v>
      </c>
      <c r="I422" s="165">
        <v>426.68847</v>
      </c>
      <c r="J422" s="165">
        <v>0</v>
      </c>
      <c r="K422" s="165">
        <v>426.68847</v>
      </c>
      <c r="L422" s="165">
        <v>1.8710000000000001E-2</v>
      </c>
      <c r="M422" s="165">
        <v>142.85876999999999</v>
      </c>
      <c r="N422" s="165">
        <v>142.87748000000002</v>
      </c>
      <c r="O422" s="165">
        <v>569.56594999999993</v>
      </c>
      <c r="P422" s="165">
        <v>4719.6806100000003</v>
      </c>
      <c r="Q422" s="165">
        <v>0</v>
      </c>
      <c r="R422" s="166">
        <v>4719.6806100000003</v>
      </c>
      <c r="S422" s="7"/>
      <c r="T422" s="7"/>
      <c r="U422" s="7"/>
      <c r="V422" s="7"/>
      <c r="W422" s="7"/>
      <c r="X422" s="7"/>
      <c r="Y422" s="7"/>
      <c r="Z422" s="7"/>
      <c r="AA422" s="7"/>
      <c r="AB422" s="7"/>
    </row>
    <row r="423" spans="1:28" ht="13.2">
      <c r="A423" s="167"/>
      <c r="B423" s="163" t="s">
        <v>12</v>
      </c>
      <c r="C423" s="163" t="s">
        <v>115</v>
      </c>
      <c r="D423" s="163" t="s">
        <v>116</v>
      </c>
      <c r="E423" s="163">
        <v>36</v>
      </c>
      <c r="F423" s="164">
        <v>0</v>
      </c>
      <c r="G423" s="165">
        <v>0</v>
      </c>
      <c r="H423" s="165">
        <v>0</v>
      </c>
      <c r="I423" s="165">
        <v>312.37831</v>
      </c>
      <c r="J423" s="165">
        <v>0</v>
      </c>
      <c r="K423" s="165">
        <v>312.37831</v>
      </c>
      <c r="L423" s="165">
        <v>18.440249999999999</v>
      </c>
      <c r="M423" s="165">
        <v>0</v>
      </c>
      <c r="N423" s="165">
        <v>18.440249999999999</v>
      </c>
      <c r="O423" s="165">
        <v>330.81855999999999</v>
      </c>
      <c r="P423" s="165">
        <v>11954.69382</v>
      </c>
      <c r="Q423" s="165">
        <v>0</v>
      </c>
      <c r="R423" s="166">
        <v>11954.69382</v>
      </c>
      <c r="S423" s="7"/>
      <c r="T423" s="7"/>
      <c r="U423" s="7"/>
      <c r="V423" s="7"/>
      <c r="W423" s="7"/>
      <c r="X423" s="7"/>
      <c r="Y423" s="7"/>
      <c r="Z423" s="7"/>
      <c r="AA423" s="7"/>
      <c r="AB423" s="7"/>
    </row>
    <row r="424" spans="1:28" ht="13.2">
      <c r="A424" s="167"/>
      <c r="B424" s="167"/>
      <c r="C424" s="163" t="s">
        <v>12</v>
      </c>
      <c r="D424" s="163" t="s">
        <v>12</v>
      </c>
      <c r="E424" s="163">
        <v>34</v>
      </c>
      <c r="F424" s="164">
        <v>0</v>
      </c>
      <c r="G424" s="165">
        <v>0</v>
      </c>
      <c r="H424" s="165">
        <v>0</v>
      </c>
      <c r="I424" s="165">
        <v>2008.9219800000001</v>
      </c>
      <c r="J424" s="165">
        <v>0.12648999999999999</v>
      </c>
      <c r="K424" s="165">
        <v>2009.04847</v>
      </c>
      <c r="L424" s="165">
        <v>412.46429000000001</v>
      </c>
      <c r="M424" s="165">
        <v>158.68501999999998</v>
      </c>
      <c r="N424" s="165">
        <v>571.14931000000001</v>
      </c>
      <c r="O424" s="165">
        <v>2580.19778</v>
      </c>
      <c r="P424" s="165">
        <v>8526.0953100000006</v>
      </c>
      <c r="Q424" s="165">
        <v>0</v>
      </c>
      <c r="R424" s="166">
        <v>8526.0953100000006</v>
      </c>
      <c r="S424" s="7"/>
      <c r="T424" s="7"/>
      <c r="U424" s="7"/>
      <c r="V424" s="7"/>
      <c r="W424" s="7"/>
      <c r="X424" s="7"/>
      <c r="Y424" s="7"/>
      <c r="Z424" s="7"/>
      <c r="AA424" s="7"/>
      <c r="AB424" s="7"/>
    </row>
    <row r="425" spans="1:28" ht="13.2">
      <c r="A425" s="167"/>
      <c r="B425" s="163" t="s">
        <v>119</v>
      </c>
      <c r="C425" s="163" t="s">
        <v>121</v>
      </c>
      <c r="D425" s="163" t="s">
        <v>228</v>
      </c>
      <c r="E425" s="163">
        <v>33</v>
      </c>
      <c r="F425" s="164">
        <v>0</v>
      </c>
      <c r="G425" s="165">
        <v>0</v>
      </c>
      <c r="H425" s="165">
        <v>0</v>
      </c>
      <c r="I425" s="165">
        <v>787.87151000000006</v>
      </c>
      <c r="J425" s="165">
        <v>0</v>
      </c>
      <c r="K425" s="165">
        <v>787.87151000000006</v>
      </c>
      <c r="L425" s="165">
        <v>467.85415999999998</v>
      </c>
      <c r="M425" s="165">
        <v>18.568849999999998</v>
      </c>
      <c r="N425" s="165">
        <v>486.42301000000003</v>
      </c>
      <c r="O425" s="165">
        <v>1274.2945199999999</v>
      </c>
      <c r="P425" s="165">
        <v>5696.3364700000002</v>
      </c>
      <c r="Q425" s="165">
        <v>0</v>
      </c>
      <c r="R425" s="166">
        <v>5696.3364700000002</v>
      </c>
      <c r="S425" s="7"/>
      <c r="T425" s="7"/>
      <c r="U425" s="7"/>
      <c r="V425" s="7"/>
      <c r="W425" s="7"/>
      <c r="X425" s="7"/>
      <c r="Y425" s="7"/>
      <c r="Z425" s="7"/>
      <c r="AA425" s="7"/>
      <c r="AB425" s="7"/>
    </row>
    <row r="426" spans="1:28" ht="13.2">
      <c r="A426" s="167"/>
      <c r="B426" s="167"/>
      <c r="C426" s="167"/>
      <c r="D426" s="163" t="s">
        <v>122</v>
      </c>
      <c r="E426" s="163">
        <v>28</v>
      </c>
      <c r="F426" s="164">
        <v>0</v>
      </c>
      <c r="G426" s="165">
        <v>0</v>
      </c>
      <c r="H426" s="165">
        <v>0</v>
      </c>
      <c r="I426" s="165">
        <v>415.72431</v>
      </c>
      <c r="J426" s="165">
        <v>2.6000000000000003E-4</v>
      </c>
      <c r="K426" s="165">
        <v>415.72457000000003</v>
      </c>
      <c r="L426" s="165">
        <v>312.90609999999998</v>
      </c>
      <c r="M426" s="165">
        <v>0</v>
      </c>
      <c r="N426" s="165">
        <v>312.90609999999998</v>
      </c>
      <c r="O426" s="165">
        <v>728.63067000000001</v>
      </c>
      <c r="P426" s="165">
        <v>5036.1270100000002</v>
      </c>
      <c r="Q426" s="165">
        <v>0</v>
      </c>
      <c r="R426" s="166">
        <v>5036.1270100000002</v>
      </c>
      <c r="S426" s="7"/>
      <c r="T426" s="7"/>
      <c r="U426" s="7"/>
      <c r="V426" s="7"/>
      <c r="W426" s="7"/>
      <c r="X426" s="7"/>
      <c r="Y426" s="7"/>
      <c r="Z426" s="7"/>
      <c r="AA426" s="7"/>
      <c r="AB426" s="7"/>
    </row>
    <row r="427" spans="1:28" ht="13.2">
      <c r="A427" s="167"/>
      <c r="B427" s="167"/>
      <c r="C427" s="163" t="s">
        <v>123</v>
      </c>
      <c r="D427" s="163" t="s">
        <v>123</v>
      </c>
      <c r="E427" s="163">
        <v>21</v>
      </c>
      <c r="F427" s="164">
        <v>0</v>
      </c>
      <c r="G427" s="165">
        <v>0</v>
      </c>
      <c r="H427" s="165">
        <v>0</v>
      </c>
      <c r="I427" s="165">
        <v>5316.57539</v>
      </c>
      <c r="J427" s="165">
        <v>20.262400000000003</v>
      </c>
      <c r="K427" s="165">
        <v>5336.8377899999996</v>
      </c>
      <c r="L427" s="165">
        <v>2430.3391699999997</v>
      </c>
      <c r="M427" s="165">
        <v>139.19729999999998</v>
      </c>
      <c r="N427" s="165">
        <v>2569.53647</v>
      </c>
      <c r="O427" s="165">
        <v>7906.3742599999996</v>
      </c>
      <c r="P427" s="165">
        <v>4333.3842199999999</v>
      </c>
      <c r="Q427" s="165">
        <v>0</v>
      </c>
      <c r="R427" s="166">
        <v>4333.3842199999999</v>
      </c>
      <c r="S427" s="7"/>
      <c r="T427" s="7"/>
      <c r="U427" s="7"/>
      <c r="V427" s="7"/>
      <c r="W427" s="7"/>
      <c r="X427" s="7"/>
      <c r="Y427" s="7"/>
      <c r="Z427" s="7"/>
      <c r="AA427" s="7"/>
      <c r="AB427" s="7"/>
    </row>
    <row r="428" spans="1:28" ht="13.2">
      <c r="A428" s="167"/>
      <c r="B428" s="163" t="s">
        <v>14</v>
      </c>
      <c r="C428" s="163" t="s">
        <v>127</v>
      </c>
      <c r="D428" s="163" t="s">
        <v>127</v>
      </c>
      <c r="E428" s="163">
        <v>53</v>
      </c>
      <c r="F428" s="164">
        <v>0</v>
      </c>
      <c r="G428" s="165">
        <v>0</v>
      </c>
      <c r="H428" s="165">
        <v>0</v>
      </c>
      <c r="I428" s="165">
        <v>1838.32178</v>
      </c>
      <c r="J428" s="165">
        <v>4.8670000000000005E-2</v>
      </c>
      <c r="K428" s="165">
        <v>1838.3704499999999</v>
      </c>
      <c r="L428" s="165">
        <v>65.720929999999996</v>
      </c>
      <c r="M428" s="165">
        <v>117.664</v>
      </c>
      <c r="N428" s="165">
        <v>183.38493</v>
      </c>
      <c r="O428" s="165">
        <v>2021.7553799999998</v>
      </c>
      <c r="P428" s="165">
        <v>6597.6648099999993</v>
      </c>
      <c r="Q428" s="165">
        <v>0</v>
      </c>
      <c r="R428" s="166">
        <v>6597.6648099999993</v>
      </c>
      <c r="S428" s="7"/>
      <c r="T428" s="7"/>
      <c r="U428" s="7"/>
      <c r="V428" s="7"/>
      <c r="W428" s="7"/>
      <c r="X428" s="7"/>
      <c r="Y428" s="7"/>
      <c r="Z428" s="7"/>
      <c r="AA428" s="7"/>
      <c r="AB428" s="7"/>
    </row>
    <row r="429" spans="1:28" ht="13.2">
      <c r="A429" s="167"/>
      <c r="B429" s="163" t="s">
        <v>15</v>
      </c>
      <c r="C429" s="163" t="s">
        <v>130</v>
      </c>
      <c r="D429" s="163" t="s">
        <v>130</v>
      </c>
      <c r="E429" s="163">
        <v>51</v>
      </c>
      <c r="F429" s="164">
        <v>0</v>
      </c>
      <c r="G429" s="165">
        <v>0</v>
      </c>
      <c r="H429" s="165">
        <v>0</v>
      </c>
      <c r="I429" s="165">
        <v>602.48097999999993</v>
      </c>
      <c r="J429" s="165">
        <v>1.4999999999999999E-4</v>
      </c>
      <c r="K429" s="165">
        <v>602.48113000000001</v>
      </c>
      <c r="L429" s="165">
        <v>2.9256700000000002</v>
      </c>
      <c r="M429" s="165">
        <v>29.718430000000001</v>
      </c>
      <c r="N429" s="165">
        <v>32.644100000000002</v>
      </c>
      <c r="O429" s="165">
        <v>635.12522999999999</v>
      </c>
      <c r="P429" s="165">
        <v>9548.8750199999995</v>
      </c>
      <c r="Q429" s="165">
        <v>0</v>
      </c>
      <c r="R429" s="166">
        <v>9548.8750199999995</v>
      </c>
      <c r="S429" s="7"/>
      <c r="T429" s="7"/>
      <c r="U429" s="7"/>
      <c r="V429" s="7"/>
      <c r="W429" s="7"/>
      <c r="X429" s="7"/>
      <c r="Y429" s="7"/>
      <c r="Z429" s="7"/>
      <c r="AA429" s="7"/>
      <c r="AB429" s="7"/>
    </row>
    <row r="430" spans="1:28" ht="13.2">
      <c r="A430" s="167"/>
      <c r="B430" s="163" t="s">
        <v>16</v>
      </c>
      <c r="C430" s="163" t="s">
        <v>133</v>
      </c>
      <c r="D430" s="163" t="s">
        <v>245</v>
      </c>
      <c r="E430" s="163">
        <v>19</v>
      </c>
      <c r="F430" s="164">
        <v>0</v>
      </c>
      <c r="G430" s="165">
        <v>0</v>
      </c>
      <c r="H430" s="165">
        <v>0</v>
      </c>
      <c r="I430" s="165">
        <v>2456.4047700000001</v>
      </c>
      <c r="J430" s="165">
        <v>5.65747</v>
      </c>
      <c r="K430" s="165">
        <v>2462.0622400000002</v>
      </c>
      <c r="L430" s="165">
        <v>1958.6102900000001</v>
      </c>
      <c r="M430" s="165">
        <v>25.153659999999999</v>
      </c>
      <c r="N430" s="165">
        <v>1983.76395</v>
      </c>
      <c r="O430" s="165">
        <v>4445.8261900000007</v>
      </c>
      <c r="P430" s="165">
        <v>8880.9592200000006</v>
      </c>
      <c r="Q430" s="165">
        <v>0</v>
      </c>
      <c r="R430" s="166">
        <v>8880.9592200000006</v>
      </c>
      <c r="S430" s="7"/>
      <c r="T430" s="7"/>
      <c r="U430" s="7"/>
      <c r="V430" s="7"/>
      <c r="W430" s="7"/>
      <c r="X430" s="7"/>
      <c r="Y430" s="7"/>
      <c r="Z430" s="7"/>
      <c r="AA430" s="7"/>
      <c r="AB430" s="7"/>
    </row>
    <row r="431" spans="1:28" ht="13.2">
      <c r="A431" s="167"/>
      <c r="B431" s="167"/>
      <c r="C431" s="167"/>
      <c r="D431" s="163" t="s">
        <v>284</v>
      </c>
      <c r="E431" s="163">
        <v>18</v>
      </c>
      <c r="F431" s="164">
        <v>0</v>
      </c>
      <c r="G431" s="165">
        <v>0</v>
      </c>
      <c r="H431" s="165">
        <v>0</v>
      </c>
      <c r="I431" s="165">
        <v>2638.8275099999996</v>
      </c>
      <c r="J431" s="165">
        <v>56.246259999999999</v>
      </c>
      <c r="K431" s="165">
        <v>2695.07377</v>
      </c>
      <c r="L431" s="165">
        <v>3896.8631800000003</v>
      </c>
      <c r="M431" s="165">
        <v>152.41068999999999</v>
      </c>
      <c r="N431" s="165">
        <v>4049.27387</v>
      </c>
      <c r="O431" s="165">
        <v>6744.34764</v>
      </c>
      <c r="P431" s="165">
        <v>10422.24098</v>
      </c>
      <c r="Q431" s="165">
        <v>0</v>
      </c>
      <c r="R431" s="166">
        <v>10422.24098</v>
      </c>
      <c r="S431" s="7"/>
      <c r="T431" s="7"/>
      <c r="U431" s="7"/>
      <c r="V431" s="7"/>
      <c r="W431" s="7"/>
      <c r="X431" s="7"/>
      <c r="Y431" s="7"/>
      <c r="Z431" s="7"/>
      <c r="AA431" s="7"/>
      <c r="AB431" s="7"/>
    </row>
    <row r="432" spans="1:28" ht="13.2">
      <c r="A432" s="167"/>
      <c r="B432" s="167"/>
      <c r="C432" s="167"/>
      <c r="D432" s="163" t="s">
        <v>134</v>
      </c>
      <c r="E432" s="163">
        <v>17</v>
      </c>
      <c r="F432" s="164">
        <v>0</v>
      </c>
      <c r="G432" s="165">
        <v>0</v>
      </c>
      <c r="H432" s="165">
        <v>0</v>
      </c>
      <c r="I432" s="165">
        <v>5093.5714500000004</v>
      </c>
      <c r="J432" s="165">
        <v>503.53625</v>
      </c>
      <c r="K432" s="165">
        <v>5597.1077000000005</v>
      </c>
      <c r="L432" s="165">
        <v>3799.3794600000001</v>
      </c>
      <c r="M432" s="165">
        <v>249.79953</v>
      </c>
      <c r="N432" s="165">
        <v>4049.1789900000003</v>
      </c>
      <c r="O432" s="165">
        <v>9646.286689999999</v>
      </c>
      <c r="P432" s="165">
        <v>16626.472160000001</v>
      </c>
      <c r="Q432" s="165">
        <v>0</v>
      </c>
      <c r="R432" s="166">
        <v>16626.472160000001</v>
      </c>
      <c r="S432" s="7"/>
      <c r="T432" s="7"/>
      <c r="U432" s="7"/>
      <c r="V432" s="7"/>
      <c r="W432" s="7"/>
      <c r="X432" s="7"/>
      <c r="Y432" s="7"/>
      <c r="Z432" s="7"/>
      <c r="AA432" s="7"/>
      <c r="AB432" s="7"/>
    </row>
    <row r="433" spans="1:28" ht="13.2">
      <c r="A433" s="167"/>
      <c r="B433" s="167"/>
      <c r="C433" s="163" t="s">
        <v>135</v>
      </c>
      <c r="D433" s="163" t="s">
        <v>135</v>
      </c>
      <c r="E433" s="163">
        <v>20</v>
      </c>
      <c r="F433" s="164">
        <v>0</v>
      </c>
      <c r="G433" s="165">
        <v>0</v>
      </c>
      <c r="H433" s="165">
        <v>0</v>
      </c>
      <c r="I433" s="165">
        <v>1518.8767499999999</v>
      </c>
      <c r="J433" s="165">
        <v>64.563929999999999</v>
      </c>
      <c r="K433" s="165">
        <v>1583.4406799999999</v>
      </c>
      <c r="L433" s="165">
        <v>1329.13888</v>
      </c>
      <c r="M433" s="165">
        <v>405.98609999999996</v>
      </c>
      <c r="N433" s="165">
        <v>1735.1249800000001</v>
      </c>
      <c r="O433" s="165">
        <v>3318.5656600000002</v>
      </c>
      <c r="P433" s="165">
        <v>7816.4805500000002</v>
      </c>
      <c r="Q433" s="165">
        <v>0</v>
      </c>
      <c r="R433" s="166">
        <v>7816.4805500000002</v>
      </c>
      <c r="S433" s="7"/>
      <c r="T433" s="7"/>
      <c r="U433" s="7"/>
      <c r="V433" s="7"/>
      <c r="W433" s="7"/>
      <c r="X433" s="7"/>
      <c r="Y433" s="7"/>
      <c r="Z433" s="7"/>
      <c r="AA433" s="7"/>
      <c r="AB433" s="7"/>
    </row>
    <row r="434" spans="1:28" ht="13.2">
      <c r="A434" s="167"/>
      <c r="B434" s="167"/>
      <c r="C434" s="163" t="s">
        <v>16</v>
      </c>
      <c r="D434" s="163" t="s">
        <v>140</v>
      </c>
      <c r="E434" s="163">
        <v>7</v>
      </c>
      <c r="F434" s="164">
        <v>0</v>
      </c>
      <c r="G434" s="165">
        <v>0</v>
      </c>
      <c r="H434" s="165">
        <v>0</v>
      </c>
      <c r="I434" s="165">
        <v>2383.36049</v>
      </c>
      <c r="J434" s="165">
        <v>3.6770000000000004E-2</v>
      </c>
      <c r="K434" s="165">
        <v>2383.3972599999997</v>
      </c>
      <c r="L434" s="165">
        <v>631.52826000000005</v>
      </c>
      <c r="M434" s="165">
        <v>0</v>
      </c>
      <c r="N434" s="165">
        <v>631.52826000000005</v>
      </c>
      <c r="O434" s="165">
        <v>3014.9255200000002</v>
      </c>
      <c r="P434" s="165">
        <v>5100.8243499999999</v>
      </c>
      <c r="Q434" s="165">
        <v>0</v>
      </c>
      <c r="R434" s="166">
        <v>5100.8243499999999</v>
      </c>
      <c r="S434" s="7"/>
      <c r="T434" s="7"/>
      <c r="U434" s="7"/>
      <c r="V434" s="7"/>
      <c r="W434" s="7"/>
      <c r="X434" s="7"/>
      <c r="Y434" s="7"/>
      <c r="Z434" s="7"/>
      <c r="AA434" s="7"/>
      <c r="AB434" s="7"/>
    </row>
    <row r="435" spans="1:28" ht="13.2">
      <c r="A435" s="167"/>
      <c r="B435" s="167"/>
      <c r="C435" s="167"/>
      <c r="D435" s="163" t="s">
        <v>141</v>
      </c>
      <c r="E435" s="163">
        <v>48</v>
      </c>
      <c r="F435" s="164">
        <v>0</v>
      </c>
      <c r="G435" s="165">
        <v>0</v>
      </c>
      <c r="H435" s="165">
        <v>0</v>
      </c>
      <c r="I435" s="165">
        <v>8366.9439600000005</v>
      </c>
      <c r="J435" s="165">
        <v>17.389119999999998</v>
      </c>
      <c r="K435" s="165">
        <v>8384.3330800000003</v>
      </c>
      <c r="L435" s="165">
        <v>496.63453999999996</v>
      </c>
      <c r="M435" s="165">
        <v>272.10060999999996</v>
      </c>
      <c r="N435" s="165">
        <v>768.73514999999998</v>
      </c>
      <c r="O435" s="165">
        <v>9153.0682300000008</v>
      </c>
      <c r="P435" s="165">
        <v>2292.2168900000001</v>
      </c>
      <c r="Q435" s="165">
        <v>0</v>
      </c>
      <c r="R435" s="166">
        <v>2292.2168900000001</v>
      </c>
      <c r="S435" s="7"/>
      <c r="T435" s="7"/>
      <c r="U435" s="7"/>
      <c r="V435" s="7"/>
      <c r="W435" s="7"/>
      <c r="X435" s="7"/>
      <c r="Y435" s="7"/>
      <c r="Z435" s="7"/>
      <c r="AA435" s="7"/>
      <c r="AB435" s="7"/>
    </row>
    <row r="436" spans="1:28" ht="13.2">
      <c r="A436" s="167"/>
      <c r="B436" s="167"/>
      <c r="C436" s="167"/>
      <c r="D436" s="163" t="s">
        <v>285</v>
      </c>
      <c r="E436" s="163">
        <v>47</v>
      </c>
      <c r="F436" s="164">
        <v>0</v>
      </c>
      <c r="G436" s="165">
        <v>0</v>
      </c>
      <c r="H436" s="165">
        <v>0</v>
      </c>
      <c r="I436" s="165">
        <v>7224.4819200000002</v>
      </c>
      <c r="J436" s="165">
        <v>2.2159800000000001</v>
      </c>
      <c r="K436" s="165">
        <v>7226.6979000000001</v>
      </c>
      <c r="L436" s="165">
        <v>908.63754000000006</v>
      </c>
      <c r="M436" s="165">
        <v>966.05246999999997</v>
      </c>
      <c r="N436" s="165">
        <v>1874.69001</v>
      </c>
      <c r="O436" s="165">
        <v>9101.3879099999995</v>
      </c>
      <c r="P436" s="165">
        <v>3346.18462</v>
      </c>
      <c r="Q436" s="165">
        <v>0</v>
      </c>
      <c r="R436" s="166">
        <v>3346.18462</v>
      </c>
      <c r="S436" s="7"/>
      <c r="T436" s="7"/>
      <c r="U436" s="7"/>
      <c r="V436" s="7"/>
      <c r="W436" s="7"/>
      <c r="X436" s="7"/>
      <c r="Y436" s="7"/>
      <c r="Z436" s="7"/>
      <c r="AA436" s="7"/>
      <c r="AB436" s="7"/>
    </row>
    <row r="437" spans="1:28" ht="13.2">
      <c r="A437" s="167"/>
      <c r="B437" s="167"/>
      <c r="C437" s="167"/>
      <c r="D437" s="163" t="s">
        <v>143</v>
      </c>
      <c r="E437" s="163">
        <v>4</v>
      </c>
      <c r="F437" s="164">
        <v>0</v>
      </c>
      <c r="G437" s="165">
        <v>0</v>
      </c>
      <c r="H437" s="165">
        <v>0</v>
      </c>
      <c r="I437" s="165">
        <v>10137.59708</v>
      </c>
      <c r="J437" s="165">
        <v>3.7315300000000002</v>
      </c>
      <c r="K437" s="165">
        <v>10141.328609999999</v>
      </c>
      <c r="L437" s="165">
        <v>1940.86212</v>
      </c>
      <c r="M437" s="165">
        <v>1072.3504599999999</v>
      </c>
      <c r="N437" s="165">
        <v>3013.2125799999999</v>
      </c>
      <c r="O437" s="165">
        <v>13154.54119</v>
      </c>
      <c r="P437" s="165">
        <v>8914.0554800000009</v>
      </c>
      <c r="Q437" s="165">
        <v>0</v>
      </c>
      <c r="R437" s="166">
        <v>8914.0554800000009</v>
      </c>
      <c r="S437" s="7"/>
      <c r="T437" s="7"/>
      <c r="U437" s="7"/>
      <c r="V437" s="7"/>
      <c r="W437" s="7"/>
      <c r="X437" s="7"/>
      <c r="Y437" s="7"/>
      <c r="Z437" s="7"/>
      <c r="AA437" s="7"/>
      <c r="AB437" s="7"/>
    </row>
    <row r="438" spans="1:28" ht="13.2">
      <c r="A438" s="167"/>
      <c r="B438" s="167"/>
      <c r="C438" s="167"/>
      <c r="D438" s="163" t="s">
        <v>146</v>
      </c>
      <c r="E438" s="163">
        <v>45</v>
      </c>
      <c r="F438" s="164">
        <v>0</v>
      </c>
      <c r="G438" s="165">
        <v>0</v>
      </c>
      <c r="H438" s="165">
        <v>0</v>
      </c>
      <c r="I438" s="165">
        <v>7708.16878</v>
      </c>
      <c r="J438" s="165">
        <v>10.948780000000001</v>
      </c>
      <c r="K438" s="165">
        <v>7719.1175599999997</v>
      </c>
      <c r="L438" s="165">
        <v>751.83753000000002</v>
      </c>
      <c r="M438" s="165">
        <v>1215.22515</v>
      </c>
      <c r="N438" s="165">
        <v>1967.06268</v>
      </c>
      <c r="O438" s="165">
        <v>9686.1802399999997</v>
      </c>
      <c r="P438" s="165">
        <v>2341.0401000000002</v>
      </c>
      <c r="Q438" s="165">
        <v>0</v>
      </c>
      <c r="R438" s="166">
        <v>2341.0401000000002</v>
      </c>
      <c r="S438" s="7"/>
      <c r="T438" s="7"/>
      <c r="U438" s="7"/>
      <c r="V438" s="7"/>
      <c r="W438" s="7"/>
      <c r="X438" s="7"/>
      <c r="Y438" s="7"/>
      <c r="Z438" s="7"/>
      <c r="AA438" s="7"/>
      <c r="AB438" s="7"/>
    </row>
    <row r="439" spans="1:28" ht="13.2">
      <c r="A439" s="167"/>
      <c r="B439" s="167"/>
      <c r="C439" s="167"/>
      <c r="D439" s="163" t="s">
        <v>147</v>
      </c>
      <c r="E439" s="163">
        <v>15</v>
      </c>
      <c r="F439" s="164">
        <v>0</v>
      </c>
      <c r="G439" s="165">
        <v>0</v>
      </c>
      <c r="H439" s="165">
        <v>0</v>
      </c>
      <c r="I439" s="165">
        <v>1430.5335500000001</v>
      </c>
      <c r="J439" s="165">
        <v>7.6216099999999996</v>
      </c>
      <c r="K439" s="165">
        <v>1438.15516</v>
      </c>
      <c r="L439" s="165">
        <v>435.55415999999997</v>
      </c>
      <c r="M439" s="165">
        <v>73.540000000000006</v>
      </c>
      <c r="N439" s="165">
        <v>509.09415999999999</v>
      </c>
      <c r="O439" s="165">
        <v>1947.2493200000001</v>
      </c>
      <c r="P439" s="165">
        <v>9164.9874600000003</v>
      </c>
      <c r="Q439" s="165">
        <v>0</v>
      </c>
      <c r="R439" s="166">
        <v>9164.9874600000003</v>
      </c>
      <c r="S439" s="7"/>
      <c r="T439" s="7"/>
      <c r="U439" s="7"/>
      <c r="V439" s="7"/>
      <c r="W439" s="7"/>
      <c r="X439" s="7"/>
      <c r="Y439" s="7"/>
      <c r="Z439" s="7"/>
      <c r="AA439" s="7"/>
      <c r="AB439" s="7"/>
    </row>
    <row r="440" spans="1:28" ht="13.2">
      <c r="A440" s="167"/>
      <c r="B440" s="167"/>
      <c r="C440" s="167"/>
      <c r="D440" s="163" t="s">
        <v>148</v>
      </c>
      <c r="E440" s="163">
        <v>52</v>
      </c>
      <c r="F440" s="164">
        <v>0</v>
      </c>
      <c r="G440" s="165">
        <v>0</v>
      </c>
      <c r="H440" s="165">
        <v>0</v>
      </c>
      <c r="I440" s="165">
        <v>6527.3155800000004</v>
      </c>
      <c r="J440" s="165">
        <v>1.41656</v>
      </c>
      <c r="K440" s="165">
        <v>6528.7321400000001</v>
      </c>
      <c r="L440" s="165">
        <v>680.98378000000002</v>
      </c>
      <c r="M440" s="165">
        <v>1132.24899</v>
      </c>
      <c r="N440" s="165">
        <v>1813.2327700000001</v>
      </c>
      <c r="O440" s="165">
        <v>8341.9649100000006</v>
      </c>
      <c r="P440" s="165">
        <v>2770.7969199999998</v>
      </c>
      <c r="Q440" s="165">
        <v>0</v>
      </c>
      <c r="R440" s="166">
        <v>2770.7969199999998</v>
      </c>
      <c r="S440" s="7"/>
      <c r="T440" s="7"/>
      <c r="U440" s="7"/>
      <c r="V440" s="7"/>
      <c r="W440" s="7"/>
      <c r="X440" s="7"/>
      <c r="Y440" s="7"/>
      <c r="Z440" s="7"/>
      <c r="AA440" s="7"/>
      <c r="AB440" s="7"/>
    </row>
    <row r="441" spans="1:28" ht="13.2">
      <c r="A441" s="167"/>
      <c r="B441" s="167"/>
      <c r="C441" s="167"/>
      <c r="D441" s="163" t="s">
        <v>150</v>
      </c>
      <c r="E441" s="163">
        <v>3</v>
      </c>
      <c r="F441" s="164">
        <v>0</v>
      </c>
      <c r="G441" s="165">
        <v>0</v>
      </c>
      <c r="H441" s="165">
        <v>0</v>
      </c>
      <c r="I441" s="165">
        <v>1638.5030900000002</v>
      </c>
      <c r="J441" s="165">
        <v>1.349E-2</v>
      </c>
      <c r="K441" s="165">
        <v>1638.51658</v>
      </c>
      <c r="L441" s="165">
        <v>274.99372999999997</v>
      </c>
      <c r="M441" s="165">
        <v>19.568630000000002</v>
      </c>
      <c r="N441" s="165">
        <v>294.56236000000001</v>
      </c>
      <c r="O441" s="165">
        <v>1933.0789399999999</v>
      </c>
      <c r="P441" s="165">
        <v>8064.4857899999997</v>
      </c>
      <c r="Q441" s="165">
        <v>0</v>
      </c>
      <c r="R441" s="166">
        <v>8064.4857899999997</v>
      </c>
      <c r="S441" s="7"/>
      <c r="T441" s="7"/>
      <c r="U441" s="7"/>
      <c r="V441" s="7"/>
      <c r="W441" s="7"/>
      <c r="X441" s="7"/>
      <c r="Y441" s="7"/>
      <c r="Z441" s="7"/>
      <c r="AA441" s="7"/>
      <c r="AB441" s="7"/>
    </row>
    <row r="442" spans="1:28" ht="13.2">
      <c r="A442" s="167"/>
      <c r="B442" s="167"/>
      <c r="C442" s="167"/>
      <c r="D442" s="167"/>
      <c r="E442" s="168">
        <v>14</v>
      </c>
      <c r="F442" s="169">
        <v>0</v>
      </c>
      <c r="G442" s="121">
        <v>0</v>
      </c>
      <c r="H442" s="121">
        <v>0</v>
      </c>
      <c r="I442" s="121">
        <v>3194.5474800000002</v>
      </c>
      <c r="J442" s="121">
        <v>8.8800000000000004E-2</v>
      </c>
      <c r="K442" s="121">
        <v>3194.6362799999997</v>
      </c>
      <c r="L442" s="121">
        <v>2030.62994</v>
      </c>
      <c r="M442" s="121">
        <v>618.27906000000007</v>
      </c>
      <c r="N442" s="121">
        <v>2648.9090000000001</v>
      </c>
      <c r="O442" s="121">
        <v>5843.5452800000003</v>
      </c>
      <c r="P442" s="121">
        <v>6148.0828300000003</v>
      </c>
      <c r="Q442" s="121">
        <v>0</v>
      </c>
      <c r="R442" s="170">
        <v>6148.0828300000003</v>
      </c>
      <c r="S442" s="7"/>
      <c r="T442" s="7"/>
      <c r="U442" s="7"/>
      <c r="V442" s="7"/>
      <c r="W442" s="7"/>
      <c r="X442" s="7"/>
      <c r="Y442" s="7"/>
      <c r="Z442" s="7"/>
      <c r="AA442" s="7"/>
      <c r="AB442" s="7"/>
    </row>
    <row r="443" spans="1:28" ht="13.2">
      <c r="A443" s="167"/>
      <c r="B443" s="167"/>
      <c r="C443" s="167"/>
      <c r="D443" s="167"/>
      <c r="E443" s="168">
        <v>43</v>
      </c>
      <c r="F443" s="169">
        <v>0</v>
      </c>
      <c r="G443" s="121">
        <v>0</v>
      </c>
      <c r="H443" s="121">
        <v>0</v>
      </c>
      <c r="I443" s="121">
        <v>1312.9259099999999</v>
      </c>
      <c r="J443" s="121">
        <v>31.526630000000001</v>
      </c>
      <c r="K443" s="121">
        <v>1344.45254</v>
      </c>
      <c r="L443" s="121">
        <v>77.800429999999992</v>
      </c>
      <c r="M443" s="121">
        <v>0</v>
      </c>
      <c r="N443" s="121">
        <v>77.800429999999992</v>
      </c>
      <c r="O443" s="121">
        <v>1422.25297</v>
      </c>
      <c r="P443" s="121">
        <v>6549.2560899999999</v>
      </c>
      <c r="Q443" s="121">
        <v>0</v>
      </c>
      <c r="R443" s="170">
        <v>6549.2560899999999</v>
      </c>
      <c r="S443" s="7"/>
      <c r="T443" s="7"/>
      <c r="U443" s="7"/>
      <c r="V443" s="7"/>
      <c r="W443" s="7"/>
      <c r="X443" s="7"/>
      <c r="Y443" s="7"/>
      <c r="Z443" s="7"/>
      <c r="AA443" s="7"/>
      <c r="AB443" s="7"/>
    </row>
    <row r="444" spans="1:28" ht="13.2">
      <c r="A444" s="167"/>
      <c r="B444" s="167"/>
      <c r="C444" s="167"/>
      <c r="D444" s="163" t="s">
        <v>151</v>
      </c>
      <c r="E444" s="163">
        <v>6</v>
      </c>
      <c r="F444" s="164">
        <v>0</v>
      </c>
      <c r="G444" s="165">
        <v>0</v>
      </c>
      <c r="H444" s="165">
        <v>0</v>
      </c>
      <c r="I444" s="165">
        <v>3124.125</v>
      </c>
      <c r="J444" s="165">
        <v>4.8460000000000003E-2</v>
      </c>
      <c r="K444" s="165">
        <v>3124.17346</v>
      </c>
      <c r="L444" s="165">
        <v>1129.8708799999999</v>
      </c>
      <c r="M444" s="165">
        <v>562.56732</v>
      </c>
      <c r="N444" s="165">
        <v>1692.4382000000001</v>
      </c>
      <c r="O444" s="165">
        <v>4816.6116600000005</v>
      </c>
      <c r="P444" s="165">
        <v>7246.71227</v>
      </c>
      <c r="Q444" s="165">
        <v>0</v>
      </c>
      <c r="R444" s="166">
        <v>7246.71227</v>
      </c>
      <c r="S444" s="7"/>
      <c r="T444" s="7"/>
      <c r="U444" s="7"/>
      <c r="V444" s="7"/>
      <c r="W444" s="7"/>
      <c r="X444" s="7"/>
      <c r="Y444" s="7"/>
      <c r="Z444" s="7"/>
      <c r="AA444" s="7"/>
      <c r="AB444" s="7"/>
    </row>
    <row r="445" spans="1:28" ht="13.2">
      <c r="A445" s="167"/>
      <c r="B445" s="167"/>
      <c r="C445" s="167"/>
      <c r="D445" s="163" t="s">
        <v>153</v>
      </c>
      <c r="E445" s="163">
        <v>8</v>
      </c>
      <c r="F445" s="164">
        <v>0</v>
      </c>
      <c r="G445" s="165">
        <v>0</v>
      </c>
      <c r="H445" s="165">
        <v>0</v>
      </c>
      <c r="I445" s="165">
        <v>9044.1923399999996</v>
      </c>
      <c r="J445" s="165">
        <v>22.181060000000002</v>
      </c>
      <c r="K445" s="165">
        <v>9066.3734000000004</v>
      </c>
      <c r="L445" s="165">
        <v>5169.84728</v>
      </c>
      <c r="M445" s="165">
        <v>1072.2351100000001</v>
      </c>
      <c r="N445" s="165">
        <v>6242.0823899999996</v>
      </c>
      <c r="O445" s="165">
        <v>15308.45579</v>
      </c>
      <c r="P445" s="165">
        <v>4956.3696200000004</v>
      </c>
      <c r="Q445" s="165">
        <v>0</v>
      </c>
      <c r="R445" s="166">
        <v>4956.3696200000004</v>
      </c>
      <c r="S445" s="7"/>
      <c r="T445" s="7"/>
      <c r="U445" s="7"/>
      <c r="V445" s="7"/>
      <c r="W445" s="7"/>
      <c r="X445" s="7"/>
      <c r="Y445" s="7"/>
      <c r="Z445" s="7"/>
      <c r="AA445" s="7"/>
      <c r="AB445" s="7"/>
    </row>
    <row r="446" spans="1:28" ht="13.2">
      <c r="A446" s="167"/>
      <c r="B446" s="167"/>
      <c r="C446" s="167"/>
      <c r="D446" s="163" t="s">
        <v>155</v>
      </c>
      <c r="E446" s="163">
        <v>10</v>
      </c>
      <c r="F446" s="164">
        <v>0</v>
      </c>
      <c r="G446" s="165">
        <v>0</v>
      </c>
      <c r="H446" s="165">
        <v>0</v>
      </c>
      <c r="I446" s="165">
        <v>7798.2375199999997</v>
      </c>
      <c r="J446" s="165">
        <v>37.310739999999996</v>
      </c>
      <c r="K446" s="165">
        <v>7835.5482599999996</v>
      </c>
      <c r="L446" s="165">
        <v>8272.0529900000001</v>
      </c>
      <c r="M446" s="165">
        <v>1560.5533300000002</v>
      </c>
      <c r="N446" s="165">
        <v>9832.6063200000008</v>
      </c>
      <c r="O446" s="165">
        <v>17668.154579999999</v>
      </c>
      <c r="P446" s="165">
        <v>4426.8676500000001</v>
      </c>
      <c r="Q446" s="165">
        <v>0</v>
      </c>
      <c r="R446" s="166">
        <v>4426.8676500000001</v>
      </c>
      <c r="S446" s="7"/>
      <c r="T446" s="7"/>
      <c r="U446" s="7"/>
      <c r="V446" s="7"/>
      <c r="W446" s="7"/>
      <c r="X446" s="7"/>
      <c r="Y446" s="7"/>
      <c r="Z446" s="7"/>
      <c r="AA446" s="7"/>
      <c r="AB446" s="7"/>
    </row>
    <row r="447" spans="1:28" ht="13.2">
      <c r="A447" s="167"/>
      <c r="B447" s="167"/>
      <c r="C447" s="167"/>
      <c r="D447" s="167"/>
      <c r="E447" s="168">
        <v>46</v>
      </c>
      <c r="F447" s="169">
        <v>0</v>
      </c>
      <c r="G447" s="121">
        <v>0</v>
      </c>
      <c r="H447" s="121">
        <v>0</v>
      </c>
      <c r="I447" s="121">
        <v>7852.8100999999997</v>
      </c>
      <c r="J447" s="121">
        <v>0.90303</v>
      </c>
      <c r="K447" s="121">
        <v>7853.7131300000001</v>
      </c>
      <c r="L447" s="121">
        <v>524.60885999999994</v>
      </c>
      <c r="M447" s="121">
        <v>944.67381</v>
      </c>
      <c r="N447" s="121">
        <v>1469.2826699999998</v>
      </c>
      <c r="O447" s="121">
        <v>9322.9958000000006</v>
      </c>
      <c r="P447" s="121">
        <v>2397.9129800000001</v>
      </c>
      <c r="Q447" s="121">
        <v>0</v>
      </c>
      <c r="R447" s="170">
        <v>2397.9129800000001</v>
      </c>
      <c r="S447" s="7"/>
      <c r="T447" s="7"/>
      <c r="U447" s="7"/>
      <c r="V447" s="7"/>
      <c r="W447" s="7"/>
      <c r="X447" s="7"/>
      <c r="Y447" s="7"/>
      <c r="Z447" s="7"/>
      <c r="AA447" s="7"/>
      <c r="AB447" s="7"/>
    </row>
    <row r="448" spans="1:28" ht="13.2">
      <c r="A448" s="167"/>
      <c r="B448" s="167"/>
      <c r="C448" s="167"/>
      <c r="D448" s="163" t="s">
        <v>156</v>
      </c>
      <c r="E448" s="163">
        <v>41</v>
      </c>
      <c r="F448" s="164">
        <v>0</v>
      </c>
      <c r="G448" s="165">
        <v>0</v>
      </c>
      <c r="H448" s="165">
        <v>0</v>
      </c>
      <c r="I448" s="165">
        <v>2091.2109</v>
      </c>
      <c r="J448" s="165">
        <v>1.754E-2</v>
      </c>
      <c r="K448" s="165">
        <v>2091.2284399999999</v>
      </c>
      <c r="L448" s="165">
        <v>581.29031000000009</v>
      </c>
      <c r="M448" s="165">
        <v>8.199999999999999E-3</v>
      </c>
      <c r="N448" s="165">
        <v>581.29850999999996</v>
      </c>
      <c r="O448" s="165">
        <v>2672.5269500000004</v>
      </c>
      <c r="P448" s="165">
        <v>7041.8581299999996</v>
      </c>
      <c r="Q448" s="165">
        <v>0</v>
      </c>
      <c r="R448" s="166">
        <v>7041.8581299999996</v>
      </c>
      <c r="S448" s="7"/>
      <c r="T448" s="7"/>
      <c r="U448" s="7"/>
      <c r="V448" s="7"/>
      <c r="W448" s="7"/>
      <c r="X448" s="7"/>
      <c r="Y448" s="7"/>
      <c r="Z448" s="7"/>
      <c r="AA448" s="7"/>
      <c r="AB448" s="7"/>
    </row>
    <row r="449" spans="1:28" ht="13.2">
      <c r="A449" s="167"/>
      <c r="B449" s="167"/>
      <c r="C449" s="167"/>
      <c r="D449" s="163" t="s">
        <v>286</v>
      </c>
      <c r="E449" s="163">
        <v>1</v>
      </c>
      <c r="F449" s="164">
        <v>0</v>
      </c>
      <c r="G449" s="165">
        <v>0</v>
      </c>
      <c r="H449" s="165">
        <v>0</v>
      </c>
      <c r="I449" s="165">
        <v>1695.5482299999999</v>
      </c>
      <c r="J449" s="165">
        <v>6.3214600000000001</v>
      </c>
      <c r="K449" s="165">
        <v>1701.86969</v>
      </c>
      <c r="L449" s="165">
        <v>0.11863</v>
      </c>
      <c r="M449" s="165">
        <v>0</v>
      </c>
      <c r="N449" s="165">
        <v>0.11863</v>
      </c>
      <c r="O449" s="165">
        <v>1701.9883200000002</v>
      </c>
      <c r="P449" s="165">
        <v>12301.19023</v>
      </c>
      <c r="Q449" s="165">
        <v>0</v>
      </c>
      <c r="R449" s="166">
        <v>12301.19023</v>
      </c>
      <c r="S449" s="7"/>
      <c r="T449" s="7"/>
      <c r="U449" s="7"/>
      <c r="V449" s="7"/>
      <c r="W449" s="7"/>
      <c r="X449" s="7"/>
      <c r="Y449" s="7"/>
      <c r="Z449" s="7"/>
      <c r="AA449" s="7"/>
      <c r="AB449" s="7"/>
    </row>
    <row r="450" spans="1:28" ht="13.2">
      <c r="A450" s="167"/>
      <c r="B450" s="167"/>
      <c r="C450" s="167"/>
      <c r="D450" s="167"/>
      <c r="E450" s="168">
        <v>44</v>
      </c>
      <c r="F450" s="169">
        <v>0</v>
      </c>
      <c r="G450" s="121">
        <v>0</v>
      </c>
      <c r="H450" s="121">
        <v>0</v>
      </c>
      <c r="I450" s="121">
        <v>63478.308749999997</v>
      </c>
      <c r="J450" s="121">
        <v>88.349339999999998</v>
      </c>
      <c r="K450" s="121">
        <v>63566.658090000004</v>
      </c>
      <c r="L450" s="121">
        <v>23202.748230000001</v>
      </c>
      <c r="M450" s="121">
        <v>8624.6797499999993</v>
      </c>
      <c r="N450" s="121">
        <v>31827.42798</v>
      </c>
      <c r="O450" s="121">
        <v>95394.08606999999</v>
      </c>
      <c r="P450" s="121">
        <v>1789.48685</v>
      </c>
      <c r="Q450" s="121">
        <v>0</v>
      </c>
      <c r="R450" s="170">
        <v>1789.48685</v>
      </c>
      <c r="S450" s="7"/>
      <c r="T450" s="7"/>
      <c r="U450" s="7"/>
      <c r="V450" s="7"/>
      <c r="W450" s="7"/>
      <c r="X450" s="7"/>
      <c r="Y450" s="7"/>
      <c r="Z450" s="7"/>
      <c r="AA450" s="7"/>
      <c r="AB450" s="7"/>
    </row>
    <row r="451" spans="1:28" ht="13.2">
      <c r="A451" s="167"/>
      <c r="B451" s="163" t="s">
        <v>21</v>
      </c>
      <c r="C451" s="163" t="s">
        <v>21</v>
      </c>
      <c r="D451" s="163" t="s">
        <v>21</v>
      </c>
      <c r="E451" s="163">
        <v>50</v>
      </c>
      <c r="F451" s="164">
        <v>0</v>
      </c>
      <c r="G451" s="165">
        <v>0</v>
      </c>
      <c r="H451" s="165">
        <v>0</v>
      </c>
      <c r="I451" s="165">
        <v>108.53472000000001</v>
      </c>
      <c r="J451" s="165">
        <v>0</v>
      </c>
      <c r="K451" s="165">
        <v>108.53472000000001</v>
      </c>
      <c r="L451" s="165">
        <v>2.2499999999999998E-3</v>
      </c>
      <c r="M451" s="165">
        <v>0</v>
      </c>
      <c r="N451" s="165">
        <v>2.2499999999999998E-3</v>
      </c>
      <c r="O451" s="165">
        <v>108.53697</v>
      </c>
      <c r="P451" s="165">
        <v>3964.6498199999996</v>
      </c>
      <c r="Q451" s="165">
        <v>0</v>
      </c>
      <c r="R451" s="166">
        <v>3964.6498199999996</v>
      </c>
      <c r="S451" s="7"/>
      <c r="T451" s="7"/>
      <c r="U451" s="7"/>
      <c r="V451" s="7"/>
      <c r="W451" s="7"/>
      <c r="X451" s="7"/>
      <c r="Y451" s="7"/>
      <c r="Z451" s="7"/>
      <c r="AA451" s="7"/>
      <c r="AB451" s="7"/>
    </row>
    <row r="452" spans="1:28" ht="13.2">
      <c r="A452" s="167"/>
      <c r="B452" s="167"/>
      <c r="C452" s="167"/>
      <c r="D452" s="167"/>
      <c r="E452" s="168">
        <v>54</v>
      </c>
      <c r="F452" s="169">
        <v>0</v>
      </c>
      <c r="G452" s="121">
        <v>0</v>
      </c>
      <c r="H452" s="121">
        <v>0</v>
      </c>
      <c r="I452" s="121">
        <v>459.07229999999998</v>
      </c>
      <c r="J452" s="121">
        <v>0</v>
      </c>
      <c r="K452" s="121">
        <v>459.07229999999998</v>
      </c>
      <c r="L452" s="121">
        <v>4.7409999999999994E-2</v>
      </c>
      <c r="M452" s="121">
        <v>0</v>
      </c>
      <c r="N452" s="121">
        <v>4.7409999999999994E-2</v>
      </c>
      <c r="O452" s="121">
        <v>459.11971</v>
      </c>
      <c r="P452" s="121">
        <v>10019.76316</v>
      </c>
      <c r="Q452" s="121">
        <v>0</v>
      </c>
      <c r="R452" s="170">
        <v>10019.76316</v>
      </c>
      <c r="S452" s="7"/>
      <c r="T452" s="7"/>
      <c r="U452" s="7"/>
      <c r="V452" s="7"/>
      <c r="W452" s="7"/>
      <c r="X452" s="7"/>
      <c r="Y452" s="7"/>
      <c r="Z452" s="7"/>
      <c r="AA452" s="7"/>
      <c r="AB452" s="7"/>
    </row>
    <row r="453" spans="1:28" ht="13.2">
      <c r="A453" s="163" t="s">
        <v>287</v>
      </c>
      <c r="B453" s="163" t="s">
        <v>64</v>
      </c>
      <c r="C453" s="163" t="s">
        <v>188</v>
      </c>
      <c r="D453" s="163" t="s">
        <v>188</v>
      </c>
      <c r="E453" s="163">
        <v>8</v>
      </c>
      <c r="F453" s="164">
        <v>0</v>
      </c>
      <c r="G453" s="165">
        <v>0</v>
      </c>
      <c r="H453" s="165">
        <v>0</v>
      </c>
      <c r="I453" s="165">
        <v>193.09061</v>
      </c>
      <c r="J453" s="165">
        <v>2.11273</v>
      </c>
      <c r="K453" s="165">
        <v>195.20334</v>
      </c>
      <c r="L453" s="165">
        <v>2202.7806499999997</v>
      </c>
      <c r="M453" s="165">
        <v>0</v>
      </c>
      <c r="N453" s="165">
        <v>2202.7806499999997</v>
      </c>
      <c r="O453" s="165">
        <v>2397.9839900000002</v>
      </c>
      <c r="P453" s="165">
        <v>16168.231470000001</v>
      </c>
      <c r="Q453" s="165">
        <v>0</v>
      </c>
      <c r="R453" s="166">
        <v>16168.231470000001</v>
      </c>
      <c r="S453" s="7"/>
      <c r="T453" s="7"/>
      <c r="U453" s="7"/>
      <c r="V453" s="7"/>
      <c r="W453" s="7"/>
      <c r="X453" s="7"/>
      <c r="Y453" s="7"/>
      <c r="Z453" s="7"/>
      <c r="AA453" s="7"/>
      <c r="AB453" s="7"/>
    </row>
    <row r="454" spans="1:28" ht="13.2">
      <c r="A454" s="167"/>
      <c r="B454" s="167"/>
      <c r="C454" s="163" t="s">
        <v>288</v>
      </c>
      <c r="D454" s="163" t="s">
        <v>289</v>
      </c>
      <c r="E454" s="163">
        <v>47</v>
      </c>
      <c r="F454" s="164">
        <v>0</v>
      </c>
      <c r="G454" s="165">
        <v>0</v>
      </c>
      <c r="H454" s="165">
        <v>0</v>
      </c>
      <c r="I454" s="165">
        <v>54.848099999999995</v>
      </c>
      <c r="J454" s="165">
        <v>0</v>
      </c>
      <c r="K454" s="165">
        <v>54.848099999999995</v>
      </c>
      <c r="L454" s="165">
        <v>20.27375</v>
      </c>
      <c r="M454" s="165">
        <v>0</v>
      </c>
      <c r="N454" s="165">
        <v>20.27375</v>
      </c>
      <c r="O454" s="165">
        <v>75.121850000000009</v>
      </c>
      <c r="P454" s="165">
        <v>6782.857</v>
      </c>
      <c r="Q454" s="165">
        <v>0</v>
      </c>
      <c r="R454" s="166">
        <v>6782.857</v>
      </c>
      <c r="S454" s="7"/>
      <c r="T454" s="7"/>
      <c r="U454" s="7"/>
      <c r="V454" s="7"/>
      <c r="W454" s="7"/>
      <c r="X454" s="7"/>
      <c r="Y454" s="7"/>
      <c r="Z454" s="7"/>
      <c r="AA454" s="7"/>
      <c r="AB454" s="7"/>
    </row>
    <row r="455" spans="1:28" ht="13.2">
      <c r="A455" s="167"/>
      <c r="B455" s="163" t="s">
        <v>5</v>
      </c>
      <c r="C455" s="163" t="s">
        <v>5</v>
      </c>
      <c r="D455" s="163" t="s">
        <v>5</v>
      </c>
      <c r="E455" s="163">
        <v>2</v>
      </c>
      <c r="F455" s="164">
        <v>0</v>
      </c>
      <c r="G455" s="165">
        <v>0</v>
      </c>
      <c r="H455" s="165">
        <v>0</v>
      </c>
      <c r="I455" s="165">
        <v>123.92721</v>
      </c>
      <c r="J455" s="165">
        <v>0.88351000000000002</v>
      </c>
      <c r="K455" s="165">
        <v>124.81072</v>
      </c>
      <c r="L455" s="165">
        <v>15343.413699999999</v>
      </c>
      <c r="M455" s="165">
        <v>2.0841999999999996</v>
      </c>
      <c r="N455" s="165">
        <v>15345.4979</v>
      </c>
      <c r="O455" s="165">
        <v>15470.30862</v>
      </c>
      <c r="P455" s="165">
        <v>4283.6106600000003</v>
      </c>
      <c r="Q455" s="165">
        <v>0</v>
      </c>
      <c r="R455" s="166">
        <v>4283.6106600000003</v>
      </c>
      <c r="S455" s="7"/>
      <c r="T455" s="7"/>
      <c r="U455" s="7"/>
      <c r="V455" s="7"/>
      <c r="W455" s="7"/>
      <c r="X455" s="7"/>
      <c r="Y455" s="7"/>
      <c r="Z455" s="7"/>
      <c r="AA455" s="7"/>
      <c r="AB455" s="7"/>
    </row>
    <row r="456" spans="1:28" ht="13.2">
      <c r="A456" s="167"/>
      <c r="B456" s="167"/>
      <c r="C456" s="167"/>
      <c r="D456" s="163" t="s">
        <v>290</v>
      </c>
      <c r="E456" s="163">
        <v>14</v>
      </c>
      <c r="F456" s="164">
        <v>0</v>
      </c>
      <c r="G456" s="165">
        <v>0</v>
      </c>
      <c r="H456" s="165">
        <v>0</v>
      </c>
      <c r="I456" s="165">
        <v>316.44508000000002</v>
      </c>
      <c r="J456" s="165">
        <v>82.57226</v>
      </c>
      <c r="K456" s="165">
        <v>399.01734000000005</v>
      </c>
      <c r="L456" s="165">
        <v>4159.0245299999997</v>
      </c>
      <c r="M456" s="165">
        <v>0</v>
      </c>
      <c r="N456" s="165">
        <v>4159.0245299999997</v>
      </c>
      <c r="O456" s="165">
        <v>4558.04187</v>
      </c>
      <c r="P456" s="165">
        <v>5170.1412799999998</v>
      </c>
      <c r="Q456" s="165">
        <v>0</v>
      </c>
      <c r="R456" s="166">
        <v>5170.1412799999998</v>
      </c>
      <c r="S456" s="7"/>
      <c r="T456" s="7"/>
      <c r="U456" s="7"/>
      <c r="V456" s="7"/>
      <c r="W456" s="7"/>
      <c r="X456" s="7"/>
      <c r="Y456" s="7"/>
      <c r="Z456" s="7"/>
      <c r="AA456" s="7"/>
      <c r="AB456" s="7"/>
    </row>
    <row r="457" spans="1:28" ht="13.2">
      <c r="A457" s="167"/>
      <c r="B457" s="167"/>
      <c r="C457" s="167"/>
      <c r="D457" s="163" t="s">
        <v>291</v>
      </c>
      <c r="E457" s="163">
        <v>62</v>
      </c>
      <c r="F457" s="164">
        <v>0</v>
      </c>
      <c r="G457" s="165">
        <v>0</v>
      </c>
      <c r="H457" s="165">
        <v>0</v>
      </c>
      <c r="I457" s="165">
        <v>32.309150000000002</v>
      </c>
      <c r="J457" s="165">
        <v>0</v>
      </c>
      <c r="K457" s="165">
        <v>32.309150000000002</v>
      </c>
      <c r="L457" s="165">
        <v>347.41690999999997</v>
      </c>
      <c r="M457" s="165">
        <v>0</v>
      </c>
      <c r="N457" s="165">
        <v>347.41690999999997</v>
      </c>
      <c r="O457" s="165">
        <v>379.72606000000002</v>
      </c>
      <c r="P457" s="165">
        <v>4110.4940399999996</v>
      </c>
      <c r="Q457" s="165">
        <v>0</v>
      </c>
      <c r="R457" s="166">
        <v>4110.4940399999996</v>
      </c>
      <c r="S457" s="7"/>
      <c r="T457" s="7"/>
      <c r="U457" s="7"/>
      <c r="V457" s="7"/>
      <c r="W457" s="7"/>
      <c r="X457" s="7"/>
      <c r="Y457" s="7"/>
      <c r="Z457" s="7"/>
      <c r="AA457" s="7"/>
      <c r="AB457" s="7"/>
    </row>
    <row r="458" spans="1:28" ht="13.2">
      <c r="A458" s="167"/>
      <c r="B458" s="167"/>
      <c r="C458" s="163" t="s">
        <v>191</v>
      </c>
      <c r="D458" s="163" t="s">
        <v>292</v>
      </c>
      <c r="E458" s="163">
        <v>51</v>
      </c>
      <c r="F458" s="164">
        <v>0</v>
      </c>
      <c r="G458" s="165">
        <v>0</v>
      </c>
      <c r="H458" s="165">
        <v>0</v>
      </c>
      <c r="I458" s="165">
        <v>469.83721999999995</v>
      </c>
      <c r="J458" s="165">
        <v>0</v>
      </c>
      <c r="K458" s="165">
        <v>469.83721999999995</v>
      </c>
      <c r="L458" s="165">
        <v>1057.81519</v>
      </c>
      <c r="M458" s="165">
        <v>0.79205999999999999</v>
      </c>
      <c r="N458" s="165">
        <v>1058.60725</v>
      </c>
      <c r="O458" s="165">
        <v>1528.4444699999999</v>
      </c>
      <c r="P458" s="165">
        <v>2915.8494999999998</v>
      </c>
      <c r="Q458" s="165">
        <v>0</v>
      </c>
      <c r="R458" s="166">
        <v>2915.8494999999998</v>
      </c>
      <c r="S458" s="7"/>
      <c r="T458" s="7"/>
      <c r="U458" s="7"/>
      <c r="V458" s="7"/>
      <c r="W458" s="7"/>
      <c r="X458" s="7"/>
      <c r="Y458" s="7"/>
      <c r="Z458" s="7"/>
      <c r="AA458" s="7"/>
      <c r="AB458" s="7"/>
    </row>
    <row r="459" spans="1:28" ht="13.2">
      <c r="A459" s="167"/>
      <c r="B459" s="167"/>
      <c r="C459" s="163" t="s">
        <v>193</v>
      </c>
      <c r="D459" s="163" t="s">
        <v>194</v>
      </c>
      <c r="E459" s="163">
        <v>48</v>
      </c>
      <c r="F459" s="164">
        <v>0</v>
      </c>
      <c r="G459" s="165">
        <v>0</v>
      </c>
      <c r="H459" s="165">
        <v>0</v>
      </c>
      <c r="I459" s="165">
        <v>262.93810999999999</v>
      </c>
      <c r="J459" s="165">
        <v>0</v>
      </c>
      <c r="K459" s="165">
        <v>262.93810999999999</v>
      </c>
      <c r="L459" s="165">
        <v>123.55158999999999</v>
      </c>
      <c r="M459" s="165">
        <v>0</v>
      </c>
      <c r="N459" s="165">
        <v>123.55158999999999</v>
      </c>
      <c r="O459" s="165">
        <v>386.48970000000003</v>
      </c>
      <c r="P459" s="165">
        <v>2309.2051299999998</v>
      </c>
      <c r="Q459" s="165">
        <v>0</v>
      </c>
      <c r="R459" s="166">
        <v>2309.2051299999998</v>
      </c>
      <c r="S459" s="7"/>
      <c r="T459" s="7"/>
      <c r="U459" s="7"/>
      <c r="V459" s="7"/>
      <c r="W459" s="7"/>
      <c r="X459" s="7"/>
      <c r="Y459" s="7"/>
      <c r="Z459" s="7"/>
      <c r="AA459" s="7"/>
      <c r="AB459" s="7"/>
    </row>
    <row r="460" spans="1:28" ht="13.2">
      <c r="A460" s="167"/>
      <c r="B460" s="167"/>
      <c r="C460" s="167"/>
      <c r="D460" s="163" t="s">
        <v>195</v>
      </c>
      <c r="E460" s="163">
        <v>41</v>
      </c>
      <c r="F460" s="164">
        <v>0</v>
      </c>
      <c r="G460" s="165">
        <v>0</v>
      </c>
      <c r="H460" s="165">
        <v>0</v>
      </c>
      <c r="I460" s="165">
        <v>74.736660000000001</v>
      </c>
      <c r="J460" s="165">
        <v>0</v>
      </c>
      <c r="K460" s="165">
        <v>74.736660000000001</v>
      </c>
      <c r="L460" s="165">
        <v>729.26645999999994</v>
      </c>
      <c r="M460" s="165">
        <v>0</v>
      </c>
      <c r="N460" s="165">
        <v>729.26645999999994</v>
      </c>
      <c r="O460" s="165">
        <v>804.00311999999997</v>
      </c>
      <c r="P460" s="165">
        <v>5195.2618899999998</v>
      </c>
      <c r="Q460" s="165">
        <v>0</v>
      </c>
      <c r="R460" s="166">
        <v>5195.2618899999998</v>
      </c>
      <c r="S460" s="7"/>
      <c r="T460" s="7"/>
      <c r="U460" s="7"/>
      <c r="V460" s="7"/>
      <c r="W460" s="7"/>
      <c r="X460" s="7"/>
      <c r="Y460" s="7"/>
      <c r="Z460" s="7"/>
      <c r="AA460" s="7"/>
      <c r="AB460" s="7"/>
    </row>
    <row r="461" spans="1:28" ht="13.2">
      <c r="A461" s="167"/>
      <c r="B461" s="167"/>
      <c r="C461" s="163" t="s">
        <v>199</v>
      </c>
      <c r="D461" s="163" t="s">
        <v>200</v>
      </c>
      <c r="E461" s="163">
        <v>31</v>
      </c>
      <c r="F461" s="164">
        <v>0</v>
      </c>
      <c r="G461" s="165">
        <v>0</v>
      </c>
      <c r="H461" s="165">
        <v>0</v>
      </c>
      <c r="I461" s="165">
        <v>0</v>
      </c>
      <c r="J461" s="165">
        <v>0</v>
      </c>
      <c r="K461" s="165">
        <v>0</v>
      </c>
      <c r="L461" s="165">
        <v>0</v>
      </c>
      <c r="M461" s="165">
        <v>0</v>
      </c>
      <c r="N461" s="165">
        <v>0</v>
      </c>
      <c r="O461" s="165">
        <v>0</v>
      </c>
      <c r="P461" s="165">
        <v>1087.5384299999998</v>
      </c>
      <c r="Q461" s="165">
        <v>0</v>
      </c>
      <c r="R461" s="166">
        <v>1087.5384299999998</v>
      </c>
      <c r="S461" s="7"/>
      <c r="T461" s="7"/>
      <c r="U461" s="7"/>
      <c r="V461" s="7"/>
      <c r="W461" s="7"/>
      <c r="X461" s="7"/>
      <c r="Y461" s="7"/>
      <c r="Z461" s="7"/>
      <c r="AA461" s="7"/>
      <c r="AB461" s="7"/>
    </row>
    <row r="462" spans="1:28" ht="13.2">
      <c r="A462" s="167"/>
      <c r="B462" s="163" t="s">
        <v>6</v>
      </c>
      <c r="C462" s="163" t="s">
        <v>108</v>
      </c>
      <c r="D462" s="163" t="s">
        <v>6</v>
      </c>
      <c r="E462" s="163">
        <v>3</v>
      </c>
      <c r="F462" s="164">
        <v>0</v>
      </c>
      <c r="G462" s="165">
        <v>0</v>
      </c>
      <c r="H462" s="165">
        <v>0</v>
      </c>
      <c r="I462" s="165">
        <v>172.54214000000002</v>
      </c>
      <c r="J462" s="165">
        <v>0</v>
      </c>
      <c r="K462" s="165">
        <v>172.54214000000002</v>
      </c>
      <c r="L462" s="165">
        <v>3702.3028300000001</v>
      </c>
      <c r="M462" s="165">
        <v>35.780589999999997</v>
      </c>
      <c r="N462" s="165">
        <v>3738.0834199999999</v>
      </c>
      <c r="O462" s="165">
        <v>3910.62556</v>
      </c>
      <c r="P462" s="165">
        <v>7918.8019899999999</v>
      </c>
      <c r="Q462" s="165">
        <v>0</v>
      </c>
      <c r="R462" s="166">
        <v>7918.8019899999999</v>
      </c>
      <c r="S462" s="7"/>
      <c r="T462" s="7"/>
      <c r="U462" s="7"/>
      <c r="V462" s="7"/>
      <c r="W462" s="7"/>
      <c r="X462" s="7"/>
      <c r="Y462" s="7"/>
      <c r="Z462" s="7"/>
      <c r="AA462" s="7"/>
      <c r="AB462" s="7"/>
    </row>
    <row r="463" spans="1:28" ht="13.2">
      <c r="A463" s="167"/>
      <c r="B463" s="167"/>
      <c r="C463" s="163" t="s">
        <v>268</v>
      </c>
      <c r="D463" s="163" t="s">
        <v>268</v>
      </c>
      <c r="E463" s="163">
        <v>39</v>
      </c>
      <c r="F463" s="164">
        <v>0</v>
      </c>
      <c r="G463" s="165">
        <v>0</v>
      </c>
      <c r="H463" s="165">
        <v>0</v>
      </c>
      <c r="I463" s="165">
        <v>140.31276</v>
      </c>
      <c r="J463" s="165">
        <v>0</v>
      </c>
      <c r="K463" s="165">
        <v>140.31276</v>
      </c>
      <c r="L463" s="165">
        <v>309.12748999999997</v>
      </c>
      <c r="M463" s="165">
        <v>0</v>
      </c>
      <c r="N463" s="165">
        <v>309.12748999999997</v>
      </c>
      <c r="O463" s="165">
        <v>449.44024999999999</v>
      </c>
      <c r="P463" s="165">
        <v>5216.4322000000002</v>
      </c>
      <c r="Q463" s="165">
        <v>0</v>
      </c>
      <c r="R463" s="166">
        <v>5216.4322000000002</v>
      </c>
      <c r="S463" s="7"/>
      <c r="T463" s="7"/>
      <c r="U463" s="7"/>
      <c r="V463" s="7"/>
      <c r="W463" s="7"/>
      <c r="X463" s="7"/>
      <c r="Y463" s="7"/>
      <c r="Z463" s="7"/>
      <c r="AA463" s="7"/>
      <c r="AB463" s="7"/>
    </row>
    <row r="464" spans="1:28" ht="13.2">
      <c r="A464" s="167"/>
      <c r="B464" s="167"/>
      <c r="C464" s="163" t="s">
        <v>293</v>
      </c>
      <c r="D464" s="163" t="s">
        <v>294</v>
      </c>
      <c r="E464" s="163">
        <v>50</v>
      </c>
      <c r="F464" s="164">
        <v>0</v>
      </c>
      <c r="G464" s="165">
        <v>0</v>
      </c>
      <c r="H464" s="165">
        <v>0</v>
      </c>
      <c r="I464" s="165">
        <v>137.08452</v>
      </c>
      <c r="J464" s="165">
        <v>0</v>
      </c>
      <c r="K464" s="165">
        <v>137.08452</v>
      </c>
      <c r="L464" s="165">
        <v>53.938389999999998</v>
      </c>
      <c r="M464" s="165">
        <v>0</v>
      </c>
      <c r="N464" s="165">
        <v>53.938389999999998</v>
      </c>
      <c r="O464" s="165">
        <v>191.02291</v>
      </c>
      <c r="P464" s="165">
        <v>7941.9835999999996</v>
      </c>
      <c r="Q464" s="165">
        <v>0</v>
      </c>
      <c r="R464" s="166">
        <v>7941.9835999999996</v>
      </c>
      <c r="S464" s="7"/>
      <c r="T464" s="7"/>
      <c r="U464" s="7"/>
      <c r="V464" s="7"/>
      <c r="W464" s="7"/>
      <c r="X464" s="7"/>
      <c r="Y464" s="7"/>
      <c r="Z464" s="7"/>
      <c r="AA464" s="7"/>
      <c r="AB464" s="7"/>
    </row>
    <row r="465" spans="1:28" ht="13.2">
      <c r="A465" s="167"/>
      <c r="B465" s="167"/>
      <c r="C465" s="167"/>
      <c r="D465" s="163" t="s">
        <v>153</v>
      </c>
      <c r="E465" s="163">
        <v>18</v>
      </c>
      <c r="F465" s="164">
        <v>0</v>
      </c>
      <c r="G465" s="165">
        <v>0</v>
      </c>
      <c r="H465" s="165">
        <v>0</v>
      </c>
      <c r="I465" s="165">
        <v>0</v>
      </c>
      <c r="J465" s="165">
        <v>0</v>
      </c>
      <c r="K465" s="165">
        <v>0</v>
      </c>
      <c r="L465" s="165">
        <v>0</v>
      </c>
      <c r="M465" s="165">
        <v>0</v>
      </c>
      <c r="N465" s="165">
        <v>0</v>
      </c>
      <c r="O465" s="165">
        <v>0</v>
      </c>
      <c r="P465" s="165">
        <v>1058.91966</v>
      </c>
      <c r="Q465" s="165">
        <v>0</v>
      </c>
      <c r="R465" s="166">
        <v>1058.91966</v>
      </c>
      <c r="S465" s="7"/>
      <c r="T465" s="7"/>
      <c r="U465" s="7"/>
      <c r="V465" s="7"/>
      <c r="W465" s="7"/>
      <c r="X465" s="7"/>
      <c r="Y465" s="7"/>
      <c r="Z465" s="7"/>
      <c r="AA465" s="7"/>
      <c r="AB465" s="7"/>
    </row>
    <row r="466" spans="1:28" ht="13.2">
      <c r="A466" s="167"/>
      <c r="B466" s="167"/>
      <c r="C466" s="163" t="s">
        <v>295</v>
      </c>
      <c r="D466" s="163" t="s">
        <v>296</v>
      </c>
      <c r="E466" s="163">
        <v>38</v>
      </c>
      <c r="F466" s="164">
        <v>0</v>
      </c>
      <c r="G466" s="165">
        <v>0</v>
      </c>
      <c r="H466" s="165">
        <v>0</v>
      </c>
      <c r="I466" s="165">
        <v>327.91221999999999</v>
      </c>
      <c r="J466" s="165">
        <v>0</v>
      </c>
      <c r="K466" s="165">
        <v>327.91221999999999</v>
      </c>
      <c r="L466" s="165">
        <v>2331.05323</v>
      </c>
      <c r="M466" s="165">
        <v>84.392630000000011</v>
      </c>
      <c r="N466" s="165">
        <v>2415.4458599999998</v>
      </c>
      <c r="O466" s="165">
        <v>2743.35808</v>
      </c>
      <c r="P466" s="165">
        <v>8611.2663200000006</v>
      </c>
      <c r="Q466" s="165">
        <v>0</v>
      </c>
      <c r="R466" s="166">
        <v>8611.2663200000006</v>
      </c>
      <c r="S466" s="7"/>
      <c r="T466" s="7"/>
      <c r="U466" s="7"/>
      <c r="V466" s="7"/>
      <c r="W466" s="7"/>
      <c r="X466" s="7"/>
      <c r="Y466" s="7"/>
      <c r="Z466" s="7"/>
      <c r="AA466" s="7"/>
      <c r="AB466" s="7"/>
    </row>
    <row r="467" spans="1:28" ht="13.2">
      <c r="A467" s="167"/>
      <c r="B467" s="167"/>
      <c r="C467" s="163" t="s">
        <v>297</v>
      </c>
      <c r="D467" s="163" t="s">
        <v>298</v>
      </c>
      <c r="E467" s="163">
        <v>49</v>
      </c>
      <c r="F467" s="164">
        <v>0</v>
      </c>
      <c r="G467" s="165">
        <v>0</v>
      </c>
      <c r="H467" s="165">
        <v>0</v>
      </c>
      <c r="I467" s="165">
        <v>0</v>
      </c>
      <c r="J467" s="165">
        <v>0</v>
      </c>
      <c r="K467" s="165">
        <v>0</v>
      </c>
      <c r="L467" s="165">
        <v>0</v>
      </c>
      <c r="M467" s="165">
        <v>0</v>
      </c>
      <c r="N467" s="165">
        <v>0</v>
      </c>
      <c r="O467" s="165">
        <v>0</v>
      </c>
      <c r="P467" s="165">
        <v>1202.78756</v>
      </c>
      <c r="Q467" s="165">
        <v>0</v>
      </c>
      <c r="R467" s="166">
        <v>1202.78756</v>
      </c>
      <c r="S467" s="7"/>
      <c r="T467" s="7"/>
      <c r="U467" s="7"/>
      <c r="V467" s="7"/>
      <c r="W467" s="7"/>
      <c r="X467" s="7"/>
      <c r="Y467" s="7"/>
      <c r="Z467" s="7"/>
      <c r="AA467" s="7"/>
      <c r="AB467" s="7"/>
    </row>
    <row r="468" spans="1:28" ht="13.2">
      <c r="A468" s="167"/>
      <c r="B468" s="163" t="s">
        <v>8</v>
      </c>
      <c r="C468" s="163" t="s">
        <v>110</v>
      </c>
      <c r="D468" s="163" t="s">
        <v>299</v>
      </c>
      <c r="E468" s="163">
        <v>11</v>
      </c>
      <c r="F468" s="164">
        <v>0</v>
      </c>
      <c r="G468" s="165">
        <v>0</v>
      </c>
      <c r="H468" s="165">
        <v>0</v>
      </c>
      <c r="I468" s="165">
        <v>723.83037999999999</v>
      </c>
      <c r="J468" s="165">
        <v>0</v>
      </c>
      <c r="K468" s="165">
        <v>723.83037999999999</v>
      </c>
      <c r="L468" s="165">
        <v>27100.68778</v>
      </c>
      <c r="M468" s="165">
        <v>7.7686599999999997</v>
      </c>
      <c r="N468" s="165">
        <v>27108.456440000002</v>
      </c>
      <c r="O468" s="165">
        <v>27832.286820000001</v>
      </c>
      <c r="P468" s="165">
        <v>14186.4655</v>
      </c>
      <c r="Q468" s="165">
        <v>0</v>
      </c>
      <c r="R468" s="166">
        <v>14186.4655</v>
      </c>
      <c r="S468" s="7"/>
      <c r="T468" s="7"/>
      <c r="U468" s="7"/>
      <c r="V468" s="7"/>
      <c r="W468" s="7"/>
      <c r="X468" s="7"/>
      <c r="Y468" s="7"/>
      <c r="Z468" s="7"/>
      <c r="AA468" s="7"/>
      <c r="AB468" s="7"/>
    </row>
    <row r="469" spans="1:28" ht="13.2">
      <c r="A469" s="167"/>
      <c r="B469" s="163" t="s">
        <v>9</v>
      </c>
      <c r="C469" s="163" t="s">
        <v>269</v>
      </c>
      <c r="D469" s="163" t="s">
        <v>300</v>
      </c>
      <c r="E469" s="163">
        <v>59</v>
      </c>
      <c r="F469" s="164">
        <v>0</v>
      </c>
      <c r="G469" s="165">
        <v>0</v>
      </c>
      <c r="H469" s="165">
        <v>0</v>
      </c>
      <c r="I469" s="165">
        <v>159.34376999999998</v>
      </c>
      <c r="J469" s="165">
        <v>0</v>
      </c>
      <c r="K469" s="165">
        <v>159.34376999999998</v>
      </c>
      <c r="L469" s="165">
        <v>63.723279999999995</v>
      </c>
      <c r="M469" s="165">
        <v>0</v>
      </c>
      <c r="N469" s="165">
        <v>63.723279999999995</v>
      </c>
      <c r="O469" s="165">
        <v>223.06704999999999</v>
      </c>
      <c r="P469" s="165">
        <v>13033.246300000001</v>
      </c>
      <c r="Q469" s="165">
        <v>0</v>
      </c>
      <c r="R469" s="166">
        <v>13033.246300000001</v>
      </c>
      <c r="S469" s="7"/>
      <c r="T469" s="7"/>
      <c r="U469" s="7"/>
      <c r="V469" s="7"/>
      <c r="W469" s="7"/>
      <c r="X469" s="7"/>
      <c r="Y469" s="7"/>
      <c r="Z469" s="7"/>
      <c r="AA469" s="7"/>
      <c r="AB469" s="7"/>
    </row>
    <row r="470" spans="1:28" ht="13.2">
      <c r="A470" s="167"/>
      <c r="B470" s="163" t="s">
        <v>10</v>
      </c>
      <c r="C470" s="163" t="s">
        <v>301</v>
      </c>
      <c r="D470" s="163" t="s">
        <v>302</v>
      </c>
      <c r="E470" s="163">
        <v>55</v>
      </c>
      <c r="F470" s="164">
        <v>0</v>
      </c>
      <c r="G470" s="165">
        <v>0</v>
      </c>
      <c r="H470" s="165">
        <v>0</v>
      </c>
      <c r="I470" s="165">
        <v>0</v>
      </c>
      <c r="J470" s="165">
        <v>0</v>
      </c>
      <c r="K470" s="165">
        <v>0</v>
      </c>
      <c r="L470" s="165">
        <v>0</v>
      </c>
      <c r="M470" s="165">
        <v>0</v>
      </c>
      <c r="N470" s="165">
        <v>0</v>
      </c>
      <c r="O470" s="165">
        <v>0</v>
      </c>
      <c r="P470" s="165">
        <v>898.00774999999999</v>
      </c>
      <c r="Q470" s="165">
        <v>0</v>
      </c>
      <c r="R470" s="166">
        <v>898.00774999999999</v>
      </c>
      <c r="S470" s="7"/>
      <c r="T470" s="7"/>
      <c r="U470" s="7"/>
      <c r="V470" s="7"/>
      <c r="W470" s="7"/>
      <c r="X470" s="7"/>
      <c r="Y470" s="7"/>
      <c r="Z470" s="7"/>
      <c r="AA470" s="7"/>
      <c r="AB470" s="7"/>
    </row>
    <row r="471" spans="1:28" ht="13.2">
      <c r="A471" s="167"/>
      <c r="B471" s="167"/>
      <c r="C471" s="163" t="s">
        <v>10</v>
      </c>
      <c r="D471" s="163" t="s">
        <v>10</v>
      </c>
      <c r="E471" s="163">
        <v>40</v>
      </c>
      <c r="F471" s="164">
        <v>0</v>
      </c>
      <c r="G471" s="165">
        <v>0</v>
      </c>
      <c r="H471" s="165">
        <v>0</v>
      </c>
      <c r="I471" s="165">
        <v>124.29015</v>
      </c>
      <c r="J471" s="165">
        <v>0</v>
      </c>
      <c r="K471" s="165">
        <v>124.29015</v>
      </c>
      <c r="L471" s="165">
        <v>2270.9498199999998</v>
      </c>
      <c r="M471" s="165">
        <v>0</v>
      </c>
      <c r="N471" s="165">
        <v>2270.9498199999998</v>
      </c>
      <c r="O471" s="165">
        <v>2395.2399700000001</v>
      </c>
      <c r="P471" s="165">
        <v>3889.68687</v>
      </c>
      <c r="Q471" s="165">
        <v>0</v>
      </c>
      <c r="R471" s="166">
        <v>3889.68687</v>
      </c>
      <c r="S471" s="7"/>
      <c r="T471" s="7"/>
      <c r="U471" s="7"/>
      <c r="V471" s="7"/>
      <c r="W471" s="7"/>
      <c r="X471" s="7"/>
      <c r="Y471" s="7"/>
      <c r="Z471" s="7"/>
      <c r="AA471" s="7"/>
      <c r="AB471" s="7"/>
    </row>
    <row r="472" spans="1:28" ht="13.2">
      <c r="A472" s="167"/>
      <c r="B472" s="163" t="s">
        <v>112</v>
      </c>
      <c r="C472" s="163" t="s">
        <v>112</v>
      </c>
      <c r="D472" s="163" t="s">
        <v>112</v>
      </c>
      <c r="E472" s="163">
        <v>30</v>
      </c>
      <c r="F472" s="164">
        <v>0</v>
      </c>
      <c r="G472" s="165">
        <v>0</v>
      </c>
      <c r="H472" s="165">
        <v>0</v>
      </c>
      <c r="I472" s="165">
        <v>164.59304</v>
      </c>
      <c r="J472" s="165">
        <v>0</v>
      </c>
      <c r="K472" s="165">
        <v>164.59304</v>
      </c>
      <c r="L472" s="165">
        <v>1580.94229</v>
      </c>
      <c r="M472" s="165">
        <v>0</v>
      </c>
      <c r="N472" s="165">
        <v>1580.94229</v>
      </c>
      <c r="O472" s="165">
        <v>1745.5353300000002</v>
      </c>
      <c r="P472" s="165">
        <v>14432.27918</v>
      </c>
      <c r="Q472" s="165">
        <v>0</v>
      </c>
      <c r="R472" s="166">
        <v>14432.27918</v>
      </c>
      <c r="S472" s="7"/>
      <c r="T472" s="7"/>
      <c r="U472" s="7"/>
      <c r="V472" s="7"/>
      <c r="W472" s="7"/>
      <c r="X472" s="7"/>
      <c r="Y472" s="7"/>
      <c r="Z472" s="7"/>
      <c r="AA472" s="7"/>
      <c r="AB472" s="7"/>
    </row>
    <row r="473" spans="1:28" ht="13.2">
      <c r="A473" s="167"/>
      <c r="B473" s="167"/>
      <c r="C473" s="163" t="s">
        <v>113</v>
      </c>
      <c r="D473" s="163" t="s">
        <v>114</v>
      </c>
      <c r="E473" s="163">
        <v>46</v>
      </c>
      <c r="F473" s="164">
        <v>0</v>
      </c>
      <c r="G473" s="165">
        <v>0</v>
      </c>
      <c r="H473" s="165">
        <v>0</v>
      </c>
      <c r="I473" s="165">
        <v>323.64959999999996</v>
      </c>
      <c r="J473" s="165">
        <v>0</v>
      </c>
      <c r="K473" s="165">
        <v>323.64959999999996</v>
      </c>
      <c r="L473" s="165">
        <v>657.82306999999992</v>
      </c>
      <c r="M473" s="165">
        <v>0</v>
      </c>
      <c r="N473" s="165">
        <v>657.82306999999992</v>
      </c>
      <c r="O473" s="165">
        <v>981.47266999999999</v>
      </c>
      <c r="P473" s="165">
        <v>13675.37197</v>
      </c>
      <c r="Q473" s="165">
        <v>0</v>
      </c>
      <c r="R473" s="166">
        <v>13675.37197</v>
      </c>
      <c r="S473" s="7"/>
      <c r="T473" s="7"/>
      <c r="U473" s="7"/>
      <c r="V473" s="7"/>
      <c r="W473" s="7"/>
      <c r="X473" s="7"/>
      <c r="Y473" s="7"/>
      <c r="Z473" s="7"/>
      <c r="AA473" s="7"/>
      <c r="AB473" s="7"/>
    </row>
    <row r="474" spans="1:28" ht="13.2">
      <c r="A474" s="167"/>
      <c r="B474" s="163" t="s">
        <v>12</v>
      </c>
      <c r="C474" s="163" t="s">
        <v>12</v>
      </c>
      <c r="D474" s="163" t="s">
        <v>12</v>
      </c>
      <c r="E474" s="163">
        <v>64</v>
      </c>
      <c r="F474" s="164">
        <v>0</v>
      </c>
      <c r="G474" s="165">
        <v>0</v>
      </c>
      <c r="H474" s="165">
        <v>0</v>
      </c>
      <c r="I474" s="165">
        <v>23.445910000000001</v>
      </c>
      <c r="J474" s="165">
        <v>0</v>
      </c>
      <c r="K474" s="165">
        <v>23.445910000000001</v>
      </c>
      <c r="L474" s="165">
        <v>1442.8509899999999</v>
      </c>
      <c r="M474" s="165">
        <v>0</v>
      </c>
      <c r="N474" s="165">
        <v>1442.8509899999999</v>
      </c>
      <c r="O474" s="165">
        <v>1466.2968999999998</v>
      </c>
      <c r="P474" s="165">
        <v>1864.7440100000001</v>
      </c>
      <c r="Q474" s="165">
        <v>0</v>
      </c>
      <c r="R474" s="166">
        <v>1864.7440100000001</v>
      </c>
      <c r="S474" s="7"/>
      <c r="T474" s="7"/>
      <c r="U474" s="7"/>
      <c r="V474" s="7"/>
      <c r="W474" s="7"/>
      <c r="X474" s="7"/>
      <c r="Y474" s="7"/>
      <c r="Z474" s="7"/>
      <c r="AA474" s="7"/>
      <c r="AB474" s="7"/>
    </row>
    <row r="475" spans="1:28" ht="13.2">
      <c r="A475" s="167"/>
      <c r="B475" s="163" t="s">
        <v>119</v>
      </c>
      <c r="C475" s="163" t="s">
        <v>120</v>
      </c>
      <c r="D475" s="163" t="s">
        <v>120</v>
      </c>
      <c r="E475" s="163">
        <v>54</v>
      </c>
      <c r="F475" s="164">
        <v>0</v>
      </c>
      <c r="G475" s="165">
        <v>0</v>
      </c>
      <c r="H475" s="165">
        <v>0</v>
      </c>
      <c r="I475" s="165">
        <v>26.464130000000001</v>
      </c>
      <c r="J475" s="165">
        <v>0</v>
      </c>
      <c r="K475" s="165">
        <v>26.464130000000001</v>
      </c>
      <c r="L475" s="165">
        <v>407.24644000000001</v>
      </c>
      <c r="M475" s="165">
        <v>0.21639</v>
      </c>
      <c r="N475" s="165">
        <v>407.46283</v>
      </c>
      <c r="O475" s="165">
        <v>433.92696000000001</v>
      </c>
      <c r="P475" s="165">
        <v>4367.9309999999996</v>
      </c>
      <c r="Q475" s="165">
        <v>0</v>
      </c>
      <c r="R475" s="166">
        <v>4367.9309999999996</v>
      </c>
      <c r="S475" s="7"/>
      <c r="T475" s="7"/>
      <c r="U475" s="7"/>
      <c r="V475" s="7"/>
      <c r="W475" s="7"/>
      <c r="X475" s="7"/>
      <c r="Y475" s="7"/>
      <c r="Z475" s="7"/>
      <c r="AA475" s="7"/>
      <c r="AB475" s="7"/>
    </row>
    <row r="476" spans="1:28" ht="13.2">
      <c r="A476" s="167"/>
      <c r="B476" s="167"/>
      <c r="C476" s="167"/>
      <c r="D476" s="163" t="s">
        <v>224</v>
      </c>
      <c r="E476" s="163">
        <v>37</v>
      </c>
      <c r="F476" s="164">
        <v>0</v>
      </c>
      <c r="G476" s="165">
        <v>0</v>
      </c>
      <c r="H476" s="165">
        <v>0</v>
      </c>
      <c r="I476" s="165">
        <v>106.91291</v>
      </c>
      <c r="J476" s="165">
        <v>4.7799999999999995E-2</v>
      </c>
      <c r="K476" s="165">
        <v>106.96071000000001</v>
      </c>
      <c r="L476" s="165">
        <v>400.39582000000001</v>
      </c>
      <c r="M476" s="165">
        <v>0</v>
      </c>
      <c r="N476" s="165">
        <v>400.39582000000001</v>
      </c>
      <c r="O476" s="165">
        <v>507.35653000000002</v>
      </c>
      <c r="P476" s="165">
        <v>8823.4833699999999</v>
      </c>
      <c r="Q476" s="165">
        <v>0</v>
      </c>
      <c r="R476" s="166">
        <v>8823.4833699999999</v>
      </c>
      <c r="S476" s="7"/>
      <c r="T476" s="7"/>
      <c r="U476" s="7"/>
      <c r="V476" s="7"/>
      <c r="W476" s="7"/>
      <c r="X476" s="7"/>
      <c r="Y476" s="7"/>
      <c r="Z476" s="7"/>
      <c r="AA476" s="7"/>
      <c r="AB476" s="7"/>
    </row>
    <row r="477" spans="1:28" ht="13.2">
      <c r="A477" s="167"/>
      <c r="B477" s="167"/>
      <c r="C477" s="163" t="s">
        <v>121</v>
      </c>
      <c r="D477" s="163" t="s">
        <v>122</v>
      </c>
      <c r="E477" s="163">
        <v>27</v>
      </c>
      <c r="F477" s="164">
        <v>0</v>
      </c>
      <c r="G477" s="165">
        <v>0</v>
      </c>
      <c r="H477" s="165">
        <v>0</v>
      </c>
      <c r="I477" s="165">
        <v>52.72692</v>
      </c>
      <c r="J477" s="165">
        <v>3.0745200000000001</v>
      </c>
      <c r="K477" s="165">
        <v>55.801439999999999</v>
      </c>
      <c r="L477" s="165">
        <v>6854.1907999999994</v>
      </c>
      <c r="M477" s="165">
        <v>7.0299799999999992</v>
      </c>
      <c r="N477" s="165">
        <v>6861.2207800000006</v>
      </c>
      <c r="O477" s="165">
        <v>6917.0222199999998</v>
      </c>
      <c r="P477" s="165">
        <v>7259.8328799999999</v>
      </c>
      <c r="Q477" s="165">
        <v>0</v>
      </c>
      <c r="R477" s="166">
        <v>7259.8328799999999</v>
      </c>
      <c r="S477" s="7"/>
      <c r="T477" s="7"/>
      <c r="U477" s="7"/>
      <c r="V477" s="7"/>
      <c r="W477" s="7"/>
      <c r="X477" s="7"/>
      <c r="Y477" s="7"/>
      <c r="Z477" s="7"/>
      <c r="AA477" s="7"/>
      <c r="AB477" s="7"/>
    </row>
    <row r="478" spans="1:28" ht="13.2">
      <c r="A478" s="167"/>
      <c r="B478" s="167"/>
      <c r="C478" s="163" t="s">
        <v>230</v>
      </c>
      <c r="D478" s="163" t="s">
        <v>303</v>
      </c>
      <c r="E478" s="163">
        <v>56</v>
      </c>
      <c r="F478" s="164">
        <v>0</v>
      </c>
      <c r="G478" s="165">
        <v>0</v>
      </c>
      <c r="H478" s="165">
        <v>0</v>
      </c>
      <c r="I478" s="165">
        <v>48.39978</v>
      </c>
      <c r="J478" s="165">
        <v>0</v>
      </c>
      <c r="K478" s="165">
        <v>48.39978</v>
      </c>
      <c r="L478" s="165">
        <v>42.905769999999997</v>
      </c>
      <c r="M478" s="165">
        <v>0</v>
      </c>
      <c r="N478" s="165">
        <v>42.905769999999997</v>
      </c>
      <c r="O478" s="165">
        <v>91.305549999999997</v>
      </c>
      <c r="P478" s="165">
        <v>5557.0552600000001</v>
      </c>
      <c r="Q478" s="165">
        <v>0</v>
      </c>
      <c r="R478" s="166">
        <v>5557.0552600000001</v>
      </c>
      <c r="S478" s="7"/>
      <c r="T478" s="7"/>
      <c r="U478" s="7"/>
      <c r="V478" s="7"/>
      <c r="W478" s="7"/>
      <c r="X478" s="7"/>
      <c r="Y478" s="7"/>
      <c r="Z478" s="7"/>
      <c r="AA478" s="7"/>
      <c r="AB478" s="7"/>
    </row>
    <row r="479" spans="1:28" ht="13.2">
      <c r="A479" s="167"/>
      <c r="B479" s="163" t="s">
        <v>14</v>
      </c>
      <c r="C479" s="163" t="s">
        <v>124</v>
      </c>
      <c r="D479" s="163" t="s">
        <v>234</v>
      </c>
      <c r="E479" s="163">
        <v>33</v>
      </c>
      <c r="F479" s="164">
        <v>0</v>
      </c>
      <c r="G479" s="165">
        <v>0</v>
      </c>
      <c r="H479" s="165">
        <v>0</v>
      </c>
      <c r="I479" s="165">
        <v>0</v>
      </c>
      <c r="J479" s="165">
        <v>0</v>
      </c>
      <c r="K479" s="165">
        <v>0</v>
      </c>
      <c r="L479" s="165">
        <v>0</v>
      </c>
      <c r="M479" s="165">
        <v>0</v>
      </c>
      <c r="N479" s="165">
        <v>0</v>
      </c>
      <c r="O479" s="165">
        <v>0</v>
      </c>
      <c r="P479" s="165">
        <v>2782.5418</v>
      </c>
      <c r="Q479" s="165">
        <v>0</v>
      </c>
      <c r="R479" s="166">
        <v>2782.5418</v>
      </c>
      <c r="S479" s="7"/>
      <c r="T479" s="7"/>
      <c r="U479" s="7"/>
      <c r="V479" s="7"/>
      <c r="W479" s="7"/>
      <c r="X479" s="7"/>
      <c r="Y479" s="7"/>
      <c r="Z479" s="7"/>
      <c r="AA479" s="7"/>
      <c r="AB479" s="7"/>
    </row>
    <row r="480" spans="1:28" ht="13.2">
      <c r="A480" s="167"/>
      <c r="B480" s="167"/>
      <c r="C480" s="163" t="s">
        <v>236</v>
      </c>
      <c r="D480" s="163" t="s">
        <v>237</v>
      </c>
      <c r="E480" s="163">
        <v>63</v>
      </c>
      <c r="F480" s="164">
        <v>0</v>
      </c>
      <c r="G480" s="165">
        <v>0</v>
      </c>
      <c r="H480" s="165">
        <v>0</v>
      </c>
      <c r="I480" s="165">
        <v>53.859010000000005</v>
      </c>
      <c r="J480" s="165">
        <v>0</v>
      </c>
      <c r="K480" s="165">
        <v>53.859010000000005</v>
      </c>
      <c r="L480" s="165">
        <v>32.758429999999997</v>
      </c>
      <c r="M480" s="165">
        <v>0</v>
      </c>
      <c r="N480" s="165">
        <v>32.758429999999997</v>
      </c>
      <c r="O480" s="165">
        <v>86.617440000000002</v>
      </c>
      <c r="P480" s="165">
        <v>8039.3460999999998</v>
      </c>
      <c r="Q480" s="165">
        <v>0</v>
      </c>
      <c r="R480" s="166">
        <v>8039.3460999999998</v>
      </c>
      <c r="S480" s="7"/>
      <c r="T480" s="7"/>
      <c r="U480" s="7"/>
      <c r="V480" s="7"/>
      <c r="W480" s="7"/>
      <c r="X480" s="7"/>
      <c r="Y480" s="7"/>
      <c r="Z480" s="7"/>
      <c r="AA480" s="7"/>
      <c r="AB480" s="7"/>
    </row>
    <row r="481" spans="1:28" ht="13.2">
      <c r="A481" s="167"/>
      <c r="B481" s="167"/>
      <c r="C481" s="163" t="s">
        <v>127</v>
      </c>
      <c r="D481" s="163" t="s">
        <v>127</v>
      </c>
      <c r="E481" s="163">
        <v>26</v>
      </c>
      <c r="F481" s="164">
        <v>0</v>
      </c>
      <c r="G481" s="165">
        <v>0</v>
      </c>
      <c r="H481" s="165">
        <v>0</v>
      </c>
      <c r="I481" s="165">
        <v>106.97172</v>
      </c>
      <c r="J481" s="165">
        <v>0.19981000000000002</v>
      </c>
      <c r="K481" s="165">
        <v>107.17153</v>
      </c>
      <c r="L481" s="165">
        <v>7209.34879</v>
      </c>
      <c r="M481" s="165">
        <v>0</v>
      </c>
      <c r="N481" s="165">
        <v>7209.34879</v>
      </c>
      <c r="O481" s="165">
        <v>7316.5203200000005</v>
      </c>
      <c r="P481" s="165">
        <v>7575.4468200000001</v>
      </c>
      <c r="Q481" s="165">
        <v>0</v>
      </c>
      <c r="R481" s="166">
        <v>7575.4468200000001</v>
      </c>
      <c r="S481" s="7"/>
      <c r="T481" s="7"/>
      <c r="U481" s="7"/>
      <c r="V481" s="7"/>
      <c r="W481" s="7"/>
      <c r="X481" s="7"/>
      <c r="Y481" s="7"/>
      <c r="Z481" s="7"/>
      <c r="AA481" s="7"/>
      <c r="AB481" s="7"/>
    </row>
    <row r="482" spans="1:28" ht="13.2">
      <c r="A482" s="167"/>
      <c r="B482" s="167"/>
      <c r="C482" s="163" t="s">
        <v>129</v>
      </c>
      <c r="D482" s="163" t="s">
        <v>129</v>
      </c>
      <c r="E482" s="163">
        <v>57</v>
      </c>
      <c r="F482" s="164">
        <v>0</v>
      </c>
      <c r="G482" s="165">
        <v>0</v>
      </c>
      <c r="H482" s="165">
        <v>0</v>
      </c>
      <c r="I482" s="165">
        <v>7.0369999999999999</v>
      </c>
      <c r="J482" s="165">
        <v>0</v>
      </c>
      <c r="K482" s="165">
        <v>7.0369999999999999</v>
      </c>
      <c r="L482" s="165">
        <v>6.8150000000000002E-2</v>
      </c>
      <c r="M482" s="165">
        <v>0</v>
      </c>
      <c r="N482" s="165">
        <v>6.8150000000000002E-2</v>
      </c>
      <c r="O482" s="165">
        <v>7.1051500000000001</v>
      </c>
      <c r="P482" s="165">
        <v>5060.90092</v>
      </c>
      <c r="Q482" s="165">
        <v>0</v>
      </c>
      <c r="R482" s="166">
        <v>5060.90092</v>
      </c>
      <c r="S482" s="7"/>
      <c r="T482" s="7"/>
      <c r="U482" s="7"/>
      <c r="V482" s="7"/>
      <c r="W482" s="7"/>
      <c r="X482" s="7"/>
      <c r="Y482" s="7"/>
      <c r="Z482" s="7"/>
      <c r="AA482" s="7"/>
      <c r="AB482" s="7"/>
    </row>
    <row r="483" spans="1:28" ht="13.2">
      <c r="A483" s="167"/>
      <c r="B483" s="163" t="s">
        <v>16</v>
      </c>
      <c r="C483" s="163" t="s">
        <v>16</v>
      </c>
      <c r="D483" s="163" t="s">
        <v>138</v>
      </c>
      <c r="E483" s="163">
        <v>15</v>
      </c>
      <c r="F483" s="164">
        <v>0</v>
      </c>
      <c r="G483" s="165">
        <v>0</v>
      </c>
      <c r="H483" s="165">
        <v>0</v>
      </c>
      <c r="I483" s="165">
        <v>474.56155999999999</v>
      </c>
      <c r="J483" s="165">
        <v>23.890499999999999</v>
      </c>
      <c r="K483" s="165">
        <v>498.45206000000002</v>
      </c>
      <c r="L483" s="165">
        <v>7721.9949100000003</v>
      </c>
      <c r="M483" s="165">
        <v>3.603E-2</v>
      </c>
      <c r="N483" s="165">
        <v>7722.0309400000006</v>
      </c>
      <c r="O483" s="165">
        <v>8220.4830000000002</v>
      </c>
      <c r="P483" s="165">
        <v>16975.220949999999</v>
      </c>
      <c r="Q483" s="165">
        <v>0</v>
      </c>
      <c r="R483" s="166">
        <v>16975.220949999999</v>
      </c>
      <c r="S483" s="7"/>
      <c r="T483" s="7"/>
      <c r="U483" s="7"/>
      <c r="V483" s="7"/>
      <c r="W483" s="7"/>
      <c r="X483" s="7"/>
      <c r="Y483" s="7"/>
      <c r="Z483" s="7"/>
      <c r="AA483" s="7"/>
      <c r="AB483" s="7"/>
    </row>
    <row r="484" spans="1:28" ht="13.2">
      <c r="A484" s="167"/>
      <c r="B484" s="167"/>
      <c r="C484" s="167"/>
      <c r="D484" s="167"/>
      <c r="E484" s="168">
        <v>24</v>
      </c>
      <c r="F484" s="169">
        <v>0</v>
      </c>
      <c r="G484" s="121">
        <v>0</v>
      </c>
      <c r="H484" s="121">
        <v>0</v>
      </c>
      <c r="I484" s="121">
        <v>624.50943999999993</v>
      </c>
      <c r="J484" s="121">
        <v>5.2676699999999999</v>
      </c>
      <c r="K484" s="121">
        <v>629.77710999999999</v>
      </c>
      <c r="L484" s="121">
        <v>8177.4932199999994</v>
      </c>
      <c r="M484" s="121">
        <v>31.705669999999998</v>
      </c>
      <c r="N484" s="121">
        <v>8209.1988899999997</v>
      </c>
      <c r="O484" s="121">
        <v>8838.9760000000006</v>
      </c>
      <c r="P484" s="121">
        <v>19145.912489999999</v>
      </c>
      <c r="Q484" s="121">
        <v>28.752599999999997</v>
      </c>
      <c r="R484" s="170">
        <v>19174.665089999999</v>
      </c>
      <c r="S484" s="7"/>
      <c r="T484" s="7"/>
      <c r="U484" s="7"/>
      <c r="V484" s="7"/>
      <c r="W484" s="7"/>
      <c r="X484" s="7"/>
      <c r="Y484" s="7"/>
      <c r="Z484" s="7"/>
      <c r="AA484" s="7"/>
      <c r="AB484" s="7"/>
    </row>
    <row r="485" spans="1:28" ht="13.2">
      <c r="A485" s="167"/>
      <c r="B485" s="167"/>
      <c r="C485" s="167"/>
      <c r="D485" s="167"/>
      <c r="E485" s="168">
        <v>52</v>
      </c>
      <c r="F485" s="169">
        <v>0</v>
      </c>
      <c r="G485" s="121">
        <v>0</v>
      </c>
      <c r="H485" s="121">
        <v>0</v>
      </c>
      <c r="I485" s="121">
        <v>376.14062000000001</v>
      </c>
      <c r="J485" s="121">
        <v>3.8417699999999999</v>
      </c>
      <c r="K485" s="121">
        <v>379.98239000000001</v>
      </c>
      <c r="L485" s="121">
        <v>2797.4299700000001</v>
      </c>
      <c r="M485" s="121">
        <v>0</v>
      </c>
      <c r="N485" s="121">
        <v>2797.4299700000001</v>
      </c>
      <c r="O485" s="121">
        <v>3177.4123599999998</v>
      </c>
      <c r="P485" s="121">
        <v>13302.25525</v>
      </c>
      <c r="Q485" s="121">
        <v>0</v>
      </c>
      <c r="R485" s="170">
        <v>13302.25525</v>
      </c>
      <c r="S485" s="7"/>
      <c r="T485" s="7"/>
      <c r="U485" s="7"/>
      <c r="V485" s="7"/>
      <c r="W485" s="7"/>
      <c r="X485" s="7"/>
      <c r="Y485" s="7"/>
      <c r="Z485" s="7"/>
      <c r="AA485" s="7"/>
      <c r="AB485" s="7"/>
    </row>
    <row r="486" spans="1:28" ht="13.2">
      <c r="A486" s="167"/>
      <c r="B486" s="167"/>
      <c r="C486" s="167"/>
      <c r="D486" s="163" t="s">
        <v>139</v>
      </c>
      <c r="E486" s="163">
        <v>12</v>
      </c>
      <c r="F486" s="164">
        <v>0</v>
      </c>
      <c r="G486" s="165">
        <v>0</v>
      </c>
      <c r="H486" s="165">
        <v>0</v>
      </c>
      <c r="I486" s="165">
        <v>521.68326000000002</v>
      </c>
      <c r="J486" s="165">
        <v>8.7970799999999993</v>
      </c>
      <c r="K486" s="165">
        <v>530.48033999999996</v>
      </c>
      <c r="L486" s="165">
        <v>4870.7193799999995</v>
      </c>
      <c r="M486" s="165">
        <v>0</v>
      </c>
      <c r="N486" s="165">
        <v>4870.7193799999995</v>
      </c>
      <c r="O486" s="165">
        <v>5401.1997199999996</v>
      </c>
      <c r="P486" s="165">
        <v>8300.6843700000009</v>
      </c>
      <c r="Q486" s="165">
        <v>0</v>
      </c>
      <c r="R486" s="166">
        <v>8300.6843700000009</v>
      </c>
      <c r="S486" s="7"/>
      <c r="T486" s="7"/>
      <c r="U486" s="7"/>
      <c r="V486" s="7"/>
      <c r="W486" s="7"/>
      <c r="X486" s="7"/>
      <c r="Y486" s="7"/>
      <c r="Z486" s="7"/>
      <c r="AA486" s="7"/>
      <c r="AB486" s="7"/>
    </row>
    <row r="487" spans="1:28" ht="13.2">
      <c r="A487" s="167"/>
      <c r="B487" s="167"/>
      <c r="C487" s="167"/>
      <c r="D487" s="163" t="s">
        <v>140</v>
      </c>
      <c r="E487" s="163">
        <v>10</v>
      </c>
      <c r="F487" s="164">
        <v>0</v>
      </c>
      <c r="G487" s="165">
        <v>0</v>
      </c>
      <c r="H487" s="165">
        <v>0</v>
      </c>
      <c r="I487" s="165">
        <v>216.37198000000001</v>
      </c>
      <c r="J487" s="165">
        <v>0</v>
      </c>
      <c r="K487" s="165">
        <v>216.37198000000001</v>
      </c>
      <c r="L487" s="165">
        <v>10401.42117</v>
      </c>
      <c r="M487" s="165">
        <v>54.470120000000001</v>
      </c>
      <c r="N487" s="165">
        <v>10455.89129</v>
      </c>
      <c r="O487" s="165">
        <v>10672.263269999999</v>
      </c>
      <c r="P487" s="165">
        <v>10006.792949999999</v>
      </c>
      <c r="Q487" s="165">
        <v>0</v>
      </c>
      <c r="R487" s="166">
        <v>10006.792949999999</v>
      </c>
      <c r="S487" s="7"/>
      <c r="T487" s="7"/>
      <c r="U487" s="7"/>
      <c r="V487" s="7"/>
      <c r="W487" s="7"/>
      <c r="X487" s="7"/>
      <c r="Y487" s="7"/>
      <c r="Z487" s="7"/>
      <c r="AA487" s="7"/>
      <c r="AB487" s="7"/>
    </row>
    <row r="488" spans="1:28" ht="13.2">
      <c r="A488" s="167"/>
      <c r="B488" s="167"/>
      <c r="C488" s="167"/>
      <c r="D488" s="163" t="s">
        <v>16</v>
      </c>
      <c r="E488" s="163">
        <v>1</v>
      </c>
      <c r="F488" s="164">
        <v>0</v>
      </c>
      <c r="G488" s="165">
        <v>0</v>
      </c>
      <c r="H488" s="165">
        <v>0</v>
      </c>
      <c r="I488" s="165">
        <v>1645.43624</v>
      </c>
      <c r="J488" s="165">
        <v>1.2815799999999999</v>
      </c>
      <c r="K488" s="165">
        <v>1646.7178200000001</v>
      </c>
      <c r="L488" s="165">
        <v>40262.677100000001</v>
      </c>
      <c r="M488" s="165">
        <v>114.93997</v>
      </c>
      <c r="N488" s="165">
        <v>40377.61707</v>
      </c>
      <c r="O488" s="165">
        <v>42024.334889999998</v>
      </c>
      <c r="P488" s="165">
        <v>5261.8906500000003</v>
      </c>
      <c r="Q488" s="165">
        <v>0</v>
      </c>
      <c r="R488" s="166">
        <v>5261.8906500000003</v>
      </c>
      <c r="S488" s="7"/>
      <c r="T488" s="7"/>
      <c r="U488" s="7"/>
      <c r="V488" s="7"/>
      <c r="W488" s="7"/>
      <c r="X488" s="7"/>
      <c r="Y488" s="7"/>
      <c r="Z488" s="7"/>
      <c r="AA488" s="7"/>
      <c r="AB488" s="7"/>
    </row>
    <row r="489" spans="1:28" ht="13.2">
      <c r="A489" s="167"/>
      <c r="B489" s="167"/>
      <c r="C489" s="167"/>
      <c r="D489" s="163" t="s">
        <v>143</v>
      </c>
      <c r="E489" s="163">
        <v>7</v>
      </c>
      <c r="F489" s="164">
        <v>0</v>
      </c>
      <c r="G489" s="165">
        <v>0</v>
      </c>
      <c r="H489" s="165">
        <v>0</v>
      </c>
      <c r="I489" s="165">
        <v>362.49129999999997</v>
      </c>
      <c r="J489" s="165">
        <v>39.251460000000002</v>
      </c>
      <c r="K489" s="165">
        <v>401.74276000000003</v>
      </c>
      <c r="L489" s="165">
        <v>28595.886600000002</v>
      </c>
      <c r="M489" s="165">
        <v>6.4938000000000002</v>
      </c>
      <c r="N489" s="165">
        <v>28602.380399999998</v>
      </c>
      <c r="O489" s="165">
        <v>29004.123159999999</v>
      </c>
      <c r="P489" s="165">
        <v>17028.881430000001</v>
      </c>
      <c r="Q489" s="165">
        <v>0</v>
      </c>
      <c r="R489" s="166">
        <v>17028.881430000001</v>
      </c>
      <c r="S489" s="7"/>
      <c r="T489" s="7"/>
      <c r="U489" s="7"/>
      <c r="V489" s="7"/>
      <c r="W489" s="7"/>
      <c r="X489" s="7"/>
      <c r="Y489" s="7"/>
      <c r="Z489" s="7"/>
      <c r="AA489" s="7"/>
      <c r="AB489" s="7"/>
    </row>
    <row r="490" spans="1:28" ht="13.2">
      <c r="A490" s="167"/>
      <c r="B490" s="167"/>
      <c r="C490" s="167"/>
      <c r="D490" s="163" t="s">
        <v>147</v>
      </c>
      <c r="E490" s="163">
        <v>13</v>
      </c>
      <c r="F490" s="164">
        <v>0</v>
      </c>
      <c r="G490" s="165">
        <v>0</v>
      </c>
      <c r="H490" s="165">
        <v>0</v>
      </c>
      <c r="I490" s="165">
        <v>406.93357000000003</v>
      </c>
      <c r="J490" s="165">
        <v>8.4459999999999993E-2</v>
      </c>
      <c r="K490" s="165">
        <v>407.01803000000001</v>
      </c>
      <c r="L490" s="165">
        <v>3282.3400899999997</v>
      </c>
      <c r="M490" s="165">
        <v>5.5880100000000006</v>
      </c>
      <c r="N490" s="165">
        <v>3287.9281000000001</v>
      </c>
      <c r="O490" s="165">
        <v>3694.9461299999998</v>
      </c>
      <c r="P490" s="165">
        <v>14039.841970000001</v>
      </c>
      <c r="Q490" s="165">
        <v>44.835169999999998</v>
      </c>
      <c r="R490" s="166">
        <v>14084.67714</v>
      </c>
      <c r="S490" s="7"/>
      <c r="T490" s="7"/>
      <c r="U490" s="7"/>
      <c r="V490" s="7"/>
      <c r="W490" s="7"/>
      <c r="X490" s="7"/>
      <c r="Y490" s="7"/>
      <c r="Z490" s="7"/>
      <c r="AA490" s="7"/>
      <c r="AB490" s="7"/>
    </row>
    <row r="491" spans="1:28" ht="13.2">
      <c r="A491" s="167"/>
      <c r="B491" s="167"/>
      <c r="C491" s="167"/>
      <c r="D491" s="163" t="s">
        <v>148</v>
      </c>
      <c r="E491" s="163">
        <v>4</v>
      </c>
      <c r="F491" s="164">
        <v>0</v>
      </c>
      <c r="G491" s="165">
        <v>0</v>
      </c>
      <c r="H491" s="165">
        <v>0</v>
      </c>
      <c r="I491" s="165">
        <v>4534.5146500000001</v>
      </c>
      <c r="J491" s="165">
        <v>216.37498000000002</v>
      </c>
      <c r="K491" s="165">
        <v>4750.8896299999997</v>
      </c>
      <c r="L491" s="165">
        <v>274218.02598000003</v>
      </c>
      <c r="M491" s="165">
        <v>401.41881999999998</v>
      </c>
      <c r="N491" s="165">
        <v>274619.4448</v>
      </c>
      <c r="O491" s="165">
        <v>279370.33442999999</v>
      </c>
      <c r="P491" s="165">
        <v>119156.81270000001</v>
      </c>
      <c r="Q491" s="165">
        <v>1844.73316</v>
      </c>
      <c r="R491" s="166">
        <v>121001.54586</v>
      </c>
      <c r="S491" s="7"/>
      <c r="T491" s="7"/>
      <c r="U491" s="7"/>
      <c r="V491" s="7"/>
      <c r="W491" s="7"/>
      <c r="X491" s="7"/>
      <c r="Y491" s="7"/>
      <c r="Z491" s="7"/>
      <c r="AA491" s="7"/>
      <c r="AB491" s="7"/>
    </row>
    <row r="492" spans="1:28" ht="13.2">
      <c r="A492" s="167"/>
      <c r="B492" s="167"/>
      <c r="C492" s="167"/>
      <c r="D492" s="163" t="s">
        <v>150</v>
      </c>
      <c r="E492" s="163">
        <v>5</v>
      </c>
      <c r="F492" s="164">
        <v>0</v>
      </c>
      <c r="G492" s="165">
        <v>0</v>
      </c>
      <c r="H492" s="165">
        <v>0</v>
      </c>
      <c r="I492" s="165">
        <v>248.08538000000001</v>
      </c>
      <c r="J492" s="165">
        <v>5.0040000000000001E-2</v>
      </c>
      <c r="K492" s="165">
        <v>248.13542000000001</v>
      </c>
      <c r="L492" s="165">
        <v>13404.23632</v>
      </c>
      <c r="M492" s="165">
        <v>5.78491</v>
      </c>
      <c r="N492" s="165">
        <v>13410.02123</v>
      </c>
      <c r="O492" s="165">
        <v>13658.156650000001</v>
      </c>
      <c r="P492" s="165">
        <v>10957.33836</v>
      </c>
      <c r="Q492" s="165">
        <v>0</v>
      </c>
      <c r="R492" s="166">
        <v>10957.33836</v>
      </c>
      <c r="S492" s="7"/>
      <c r="T492" s="7"/>
      <c r="U492" s="7"/>
      <c r="V492" s="7"/>
      <c r="W492" s="7"/>
      <c r="X492" s="7"/>
      <c r="Y492" s="7"/>
      <c r="Z492" s="7"/>
      <c r="AA492" s="7"/>
      <c r="AB492" s="7"/>
    </row>
    <row r="493" spans="1:28" ht="13.2">
      <c r="A493" s="167"/>
      <c r="B493" s="167"/>
      <c r="C493" s="167"/>
      <c r="D493" s="167"/>
      <c r="E493" s="168">
        <v>22</v>
      </c>
      <c r="F493" s="169">
        <v>0</v>
      </c>
      <c r="G493" s="121">
        <v>0</v>
      </c>
      <c r="H493" s="121">
        <v>0</v>
      </c>
      <c r="I493" s="121">
        <v>502.31198000000001</v>
      </c>
      <c r="J493" s="121">
        <v>11.16933</v>
      </c>
      <c r="K493" s="121">
        <v>513.48131000000001</v>
      </c>
      <c r="L493" s="121">
        <v>6487.9095099999995</v>
      </c>
      <c r="M493" s="121">
        <v>0</v>
      </c>
      <c r="N493" s="121">
        <v>6487.9095099999995</v>
      </c>
      <c r="O493" s="121">
        <v>7001.3908200000005</v>
      </c>
      <c r="P493" s="121">
        <v>12150.73092</v>
      </c>
      <c r="Q493" s="121">
        <v>0</v>
      </c>
      <c r="R493" s="170">
        <v>12150.73092</v>
      </c>
      <c r="S493" s="7"/>
      <c r="T493" s="7"/>
      <c r="U493" s="7"/>
      <c r="V493" s="7"/>
      <c r="W493" s="7"/>
      <c r="X493" s="7"/>
      <c r="Y493" s="7"/>
      <c r="Z493" s="7"/>
      <c r="AA493" s="7"/>
      <c r="AB493" s="7"/>
    </row>
    <row r="494" spans="1:28" ht="13.2">
      <c r="A494" s="167"/>
      <c r="B494" s="167"/>
      <c r="C494" s="167"/>
      <c r="D494" s="167"/>
      <c r="E494" s="168">
        <v>60</v>
      </c>
      <c r="F494" s="169">
        <v>0</v>
      </c>
      <c r="G494" s="121">
        <v>0</v>
      </c>
      <c r="H494" s="121">
        <v>0</v>
      </c>
      <c r="I494" s="121">
        <v>192.93251000000001</v>
      </c>
      <c r="J494" s="121">
        <v>0</v>
      </c>
      <c r="K494" s="121">
        <v>192.93251000000001</v>
      </c>
      <c r="L494" s="121">
        <v>3601.9022200000004</v>
      </c>
      <c r="M494" s="121">
        <v>0</v>
      </c>
      <c r="N494" s="121">
        <v>3601.9022200000004</v>
      </c>
      <c r="O494" s="121">
        <v>3794.83473</v>
      </c>
      <c r="P494" s="121">
        <v>8002.8227300000008</v>
      </c>
      <c r="Q494" s="121">
        <v>0</v>
      </c>
      <c r="R494" s="170">
        <v>8002.8227300000008</v>
      </c>
      <c r="S494" s="7"/>
      <c r="T494" s="7"/>
      <c r="U494" s="7"/>
      <c r="V494" s="7"/>
      <c r="W494" s="7"/>
      <c r="X494" s="7"/>
      <c r="Y494" s="7"/>
      <c r="Z494" s="7"/>
      <c r="AA494" s="7"/>
      <c r="AB494" s="7"/>
    </row>
    <row r="495" spans="1:28" ht="13.2">
      <c r="A495" s="167"/>
      <c r="B495" s="167"/>
      <c r="C495" s="167"/>
      <c r="D495" s="163" t="s">
        <v>151</v>
      </c>
      <c r="E495" s="163">
        <v>6</v>
      </c>
      <c r="F495" s="164">
        <v>0</v>
      </c>
      <c r="G495" s="165">
        <v>0</v>
      </c>
      <c r="H495" s="165">
        <v>0</v>
      </c>
      <c r="I495" s="165">
        <v>607.61851999999999</v>
      </c>
      <c r="J495" s="165">
        <v>41.323339999999995</v>
      </c>
      <c r="K495" s="165">
        <v>648.94186000000002</v>
      </c>
      <c r="L495" s="165">
        <v>16398.136750000001</v>
      </c>
      <c r="M495" s="165">
        <v>6.7507900000000003</v>
      </c>
      <c r="N495" s="165">
        <v>16404.88754</v>
      </c>
      <c r="O495" s="165">
        <v>17053.829399999999</v>
      </c>
      <c r="P495" s="165">
        <v>17275.208750000002</v>
      </c>
      <c r="Q495" s="165">
        <v>0</v>
      </c>
      <c r="R495" s="166">
        <v>17275.208750000002</v>
      </c>
      <c r="S495" s="7"/>
      <c r="T495" s="7"/>
      <c r="U495" s="7"/>
      <c r="V495" s="7"/>
      <c r="W495" s="7"/>
      <c r="X495" s="7"/>
      <c r="Y495" s="7"/>
      <c r="Z495" s="7"/>
      <c r="AA495" s="7"/>
      <c r="AB495" s="7"/>
    </row>
    <row r="496" spans="1:28" ht="13.2">
      <c r="A496" s="167"/>
      <c r="B496" s="167"/>
      <c r="C496" s="167"/>
      <c r="D496" s="167"/>
      <c r="E496" s="168">
        <v>58</v>
      </c>
      <c r="F496" s="169">
        <v>0</v>
      </c>
      <c r="G496" s="121">
        <v>0</v>
      </c>
      <c r="H496" s="121">
        <v>0</v>
      </c>
      <c r="I496" s="121">
        <v>377.94170000000003</v>
      </c>
      <c r="J496" s="121">
        <v>58.006879999999995</v>
      </c>
      <c r="K496" s="121">
        <v>435.94857999999999</v>
      </c>
      <c r="L496" s="121">
        <v>2889.2939200000001</v>
      </c>
      <c r="M496" s="121">
        <v>35.118949999999998</v>
      </c>
      <c r="N496" s="121">
        <v>2924.4128700000001</v>
      </c>
      <c r="O496" s="121">
        <v>3360.3614500000003</v>
      </c>
      <c r="P496" s="121">
        <v>13038.570970000001</v>
      </c>
      <c r="Q496" s="121">
        <v>0</v>
      </c>
      <c r="R496" s="170">
        <v>13038.570970000001</v>
      </c>
      <c r="S496" s="7"/>
      <c r="T496" s="7"/>
      <c r="U496" s="7"/>
      <c r="V496" s="7"/>
      <c r="W496" s="7"/>
      <c r="X496" s="7"/>
      <c r="Y496" s="7"/>
      <c r="Z496" s="7"/>
      <c r="AA496" s="7"/>
      <c r="AB496" s="7"/>
    </row>
    <row r="497" spans="1:28" ht="13.2">
      <c r="A497" s="167"/>
      <c r="B497" s="167"/>
      <c r="C497" s="167"/>
      <c r="D497" s="163" t="s">
        <v>156</v>
      </c>
      <c r="E497" s="163">
        <v>29</v>
      </c>
      <c r="F497" s="164">
        <v>0</v>
      </c>
      <c r="G497" s="165">
        <v>0</v>
      </c>
      <c r="H497" s="165">
        <v>0</v>
      </c>
      <c r="I497" s="165">
        <v>274.56054999999998</v>
      </c>
      <c r="J497" s="165">
        <v>0.32607999999999998</v>
      </c>
      <c r="K497" s="165">
        <v>274.88663000000003</v>
      </c>
      <c r="L497" s="165">
        <v>6335.7178700000004</v>
      </c>
      <c r="M497" s="165">
        <v>4.2180000000000002E-2</v>
      </c>
      <c r="N497" s="165">
        <v>6335.7600499999999</v>
      </c>
      <c r="O497" s="165">
        <v>6610.6466799999998</v>
      </c>
      <c r="P497" s="165">
        <v>14362.94291</v>
      </c>
      <c r="Q497" s="165">
        <v>0</v>
      </c>
      <c r="R497" s="166">
        <v>14362.94291</v>
      </c>
      <c r="S497" s="7"/>
      <c r="T497" s="7"/>
      <c r="U497" s="7"/>
      <c r="V497" s="7"/>
      <c r="W497" s="7"/>
      <c r="X497" s="7"/>
      <c r="Y497" s="7"/>
      <c r="Z497" s="7"/>
      <c r="AA497" s="7"/>
      <c r="AB497" s="7"/>
    </row>
    <row r="498" spans="1:28" ht="13.2">
      <c r="A498" s="167"/>
      <c r="B498" s="167"/>
      <c r="C498" s="167"/>
      <c r="D498" s="163" t="s">
        <v>157</v>
      </c>
      <c r="E498" s="163">
        <v>28</v>
      </c>
      <c r="F498" s="164">
        <v>0</v>
      </c>
      <c r="G498" s="165">
        <v>0</v>
      </c>
      <c r="H498" s="165">
        <v>0</v>
      </c>
      <c r="I498" s="165">
        <v>259.40817000000004</v>
      </c>
      <c r="J498" s="165">
        <v>176.13146</v>
      </c>
      <c r="K498" s="165">
        <v>435.53962999999999</v>
      </c>
      <c r="L498" s="165">
        <v>4911.2142699999995</v>
      </c>
      <c r="M498" s="165">
        <v>0</v>
      </c>
      <c r="N498" s="165">
        <v>4911.2142699999995</v>
      </c>
      <c r="O498" s="165">
        <v>5346.7539000000006</v>
      </c>
      <c r="P498" s="165">
        <v>13837.180460000001</v>
      </c>
      <c r="Q498" s="165">
        <v>0</v>
      </c>
      <c r="R498" s="166">
        <v>13837.180460000001</v>
      </c>
      <c r="S498" s="7"/>
      <c r="T498" s="7"/>
      <c r="U498" s="7"/>
      <c r="V498" s="7"/>
      <c r="W498" s="7"/>
      <c r="X498" s="7"/>
      <c r="Y498" s="7"/>
      <c r="Z498" s="7"/>
      <c r="AA498" s="7"/>
      <c r="AB498" s="7"/>
    </row>
    <row r="499" spans="1:28" ht="13.2">
      <c r="A499" s="167"/>
      <c r="B499" s="167"/>
      <c r="C499" s="167"/>
      <c r="D499" s="167"/>
      <c r="E499" s="168">
        <v>53</v>
      </c>
      <c r="F499" s="169">
        <v>0</v>
      </c>
      <c r="G499" s="121">
        <v>0</v>
      </c>
      <c r="H499" s="121">
        <v>0</v>
      </c>
      <c r="I499" s="121">
        <v>266.16184999999996</v>
      </c>
      <c r="J499" s="121">
        <v>0</v>
      </c>
      <c r="K499" s="121">
        <v>266.16184999999996</v>
      </c>
      <c r="L499" s="121">
        <v>2477.4145800000001</v>
      </c>
      <c r="M499" s="121">
        <v>0</v>
      </c>
      <c r="N499" s="121">
        <v>2477.4145800000001</v>
      </c>
      <c r="O499" s="121">
        <v>2743.5764300000001</v>
      </c>
      <c r="P499" s="121">
        <v>7122.6495599999998</v>
      </c>
      <c r="Q499" s="121">
        <v>0</v>
      </c>
      <c r="R499" s="170">
        <v>7122.6495599999998</v>
      </c>
      <c r="S499" s="7"/>
      <c r="T499" s="7"/>
      <c r="U499" s="7"/>
      <c r="V499" s="7"/>
      <c r="W499" s="7"/>
      <c r="X499" s="7"/>
      <c r="Y499" s="7"/>
      <c r="Z499" s="7"/>
      <c r="AA499" s="7"/>
      <c r="AB499" s="7"/>
    </row>
    <row r="500" spans="1:28" ht="13.2">
      <c r="A500" s="167"/>
      <c r="B500" s="167"/>
      <c r="C500" s="167"/>
      <c r="D500" s="163" t="s">
        <v>246</v>
      </c>
      <c r="E500" s="163">
        <v>42</v>
      </c>
      <c r="F500" s="164">
        <v>0</v>
      </c>
      <c r="G500" s="165">
        <v>0</v>
      </c>
      <c r="H500" s="165">
        <v>0</v>
      </c>
      <c r="I500" s="165">
        <v>239.60703000000001</v>
      </c>
      <c r="J500" s="165">
        <v>26.497589999999999</v>
      </c>
      <c r="K500" s="165">
        <v>266.10462000000001</v>
      </c>
      <c r="L500" s="165">
        <v>1726.6641000000002</v>
      </c>
      <c r="M500" s="165">
        <v>5.8700000000000002E-3</v>
      </c>
      <c r="N500" s="165">
        <v>1726.6699699999999</v>
      </c>
      <c r="O500" s="165">
        <v>1992.77459</v>
      </c>
      <c r="P500" s="165">
        <v>14844.74034</v>
      </c>
      <c r="Q500" s="165">
        <v>0</v>
      </c>
      <c r="R500" s="166">
        <v>14844.74034</v>
      </c>
      <c r="S500" s="7"/>
      <c r="T500" s="7"/>
      <c r="U500" s="7"/>
      <c r="V500" s="7"/>
      <c r="W500" s="7"/>
      <c r="X500" s="7"/>
      <c r="Y500" s="7"/>
      <c r="Z500" s="7"/>
      <c r="AA500" s="7"/>
      <c r="AB500" s="7"/>
    </row>
    <row r="501" spans="1:28" ht="13.2">
      <c r="A501" s="167"/>
      <c r="B501" s="167"/>
      <c r="C501" s="163" t="s">
        <v>304</v>
      </c>
      <c r="D501" s="163" t="s">
        <v>304</v>
      </c>
      <c r="E501" s="163">
        <v>43</v>
      </c>
      <c r="F501" s="164">
        <v>0</v>
      </c>
      <c r="G501" s="165">
        <v>0</v>
      </c>
      <c r="H501" s="165">
        <v>0</v>
      </c>
      <c r="I501" s="165">
        <v>0</v>
      </c>
      <c r="J501" s="165">
        <v>0</v>
      </c>
      <c r="K501" s="165">
        <v>0</v>
      </c>
      <c r="L501" s="165">
        <v>0</v>
      </c>
      <c r="M501" s="165">
        <v>0</v>
      </c>
      <c r="N501" s="165">
        <v>0</v>
      </c>
      <c r="O501" s="165">
        <v>0</v>
      </c>
      <c r="P501" s="165">
        <v>1194.9440099999999</v>
      </c>
      <c r="Q501" s="165">
        <v>0</v>
      </c>
      <c r="R501" s="166">
        <v>1194.9440099999999</v>
      </c>
      <c r="S501" s="7"/>
      <c r="T501" s="7"/>
      <c r="U501" s="7"/>
      <c r="V501" s="7"/>
      <c r="W501" s="7"/>
      <c r="X501" s="7"/>
      <c r="Y501" s="7"/>
      <c r="Z501" s="7"/>
      <c r="AA501" s="7"/>
      <c r="AB501" s="7"/>
    </row>
    <row r="502" spans="1:28" ht="13.2">
      <c r="A502" s="163" t="s">
        <v>305</v>
      </c>
      <c r="B502" s="163" t="s">
        <v>16</v>
      </c>
      <c r="C502" s="163" t="s">
        <v>16</v>
      </c>
      <c r="D502" s="163" t="s">
        <v>149</v>
      </c>
      <c r="E502" s="163">
        <v>1</v>
      </c>
      <c r="F502" s="164">
        <v>0</v>
      </c>
      <c r="G502" s="165">
        <v>0</v>
      </c>
      <c r="H502" s="165">
        <v>0</v>
      </c>
      <c r="I502" s="165">
        <v>0</v>
      </c>
      <c r="J502" s="165">
        <v>0</v>
      </c>
      <c r="K502" s="165">
        <v>0</v>
      </c>
      <c r="L502" s="165">
        <v>0</v>
      </c>
      <c r="M502" s="165">
        <v>0</v>
      </c>
      <c r="N502" s="165">
        <v>0</v>
      </c>
      <c r="O502" s="165">
        <v>0</v>
      </c>
      <c r="P502" s="165">
        <v>1262589.01801</v>
      </c>
      <c r="Q502" s="165">
        <v>303206.34379000001</v>
      </c>
      <c r="R502" s="166">
        <v>1565795.3617999998</v>
      </c>
      <c r="S502" s="7"/>
      <c r="T502" s="7"/>
      <c r="U502" s="7"/>
      <c r="V502" s="7"/>
      <c r="W502" s="7"/>
      <c r="X502" s="7"/>
      <c r="Y502" s="7"/>
      <c r="Z502" s="7"/>
      <c r="AA502" s="7"/>
      <c r="AB502" s="7"/>
    </row>
    <row r="503" spans="1:28" ht="13.2">
      <c r="A503" s="163" t="s">
        <v>306</v>
      </c>
      <c r="B503" s="163" t="s">
        <v>3</v>
      </c>
      <c r="C503" s="163" t="s">
        <v>102</v>
      </c>
      <c r="D503" s="163" t="s">
        <v>103</v>
      </c>
      <c r="E503" s="163">
        <v>33</v>
      </c>
      <c r="F503" s="164">
        <v>0</v>
      </c>
      <c r="G503" s="165">
        <v>0</v>
      </c>
      <c r="H503" s="165">
        <v>0</v>
      </c>
      <c r="I503" s="165">
        <v>0</v>
      </c>
      <c r="J503" s="165">
        <v>0</v>
      </c>
      <c r="K503" s="165">
        <v>0</v>
      </c>
      <c r="L503" s="165">
        <v>0</v>
      </c>
      <c r="M503" s="165">
        <v>0</v>
      </c>
      <c r="N503" s="165">
        <v>0</v>
      </c>
      <c r="O503" s="165">
        <v>0</v>
      </c>
      <c r="P503" s="165">
        <v>24874.823929999999</v>
      </c>
      <c r="Q503" s="165">
        <v>0</v>
      </c>
      <c r="R503" s="166">
        <v>24874.823929999999</v>
      </c>
      <c r="S503" s="7"/>
      <c r="T503" s="7"/>
      <c r="U503" s="7"/>
      <c r="V503" s="7"/>
      <c r="W503" s="7"/>
      <c r="X503" s="7"/>
      <c r="Y503" s="7"/>
      <c r="Z503" s="7"/>
      <c r="AA503" s="7"/>
      <c r="AB503" s="7"/>
    </row>
    <row r="504" spans="1:28" ht="13.2">
      <c r="A504" s="167"/>
      <c r="B504" s="163" t="s">
        <v>5</v>
      </c>
      <c r="C504" s="163" t="s">
        <v>5</v>
      </c>
      <c r="D504" s="163" t="s">
        <v>5</v>
      </c>
      <c r="E504" s="163">
        <v>38</v>
      </c>
      <c r="F504" s="164">
        <v>0</v>
      </c>
      <c r="G504" s="165">
        <v>0</v>
      </c>
      <c r="H504" s="165">
        <v>0</v>
      </c>
      <c r="I504" s="165">
        <v>0</v>
      </c>
      <c r="J504" s="165">
        <v>0</v>
      </c>
      <c r="K504" s="165">
        <v>0</v>
      </c>
      <c r="L504" s="165">
        <v>0</v>
      </c>
      <c r="M504" s="165">
        <v>0</v>
      </c>
      <c r="N504" s="165">
        <v>0</v>
      </c>
      <c r="O504" s="165">
        <v>0</v>
      </c>
      <c r="P504" s="165">
        <v>10961.41547</v>
      </c>
      <c r="Q504" s="165">
        <v>0</v>
      </c>
      <c r="R504" s="166">
        <v>10961.41547</v>
      </c>
      <c r="S504" s="7"/>
      <c r="T504" s="7"/>
      <c r="U504" s="7"/>
      <c r="V504" s="7"/>
      <c r="W504" s="7"/>
      <c r="X504" s="7"/>
      <c r="Y504" s="7"/>
      <c r="Z504" s="7"/>
      <c r="AA504" s="7"/>
      <c r="AB504" s="7"/>
    </row>
    <row r="505" spans="1:28" ht="13.2">
      <c r="A505" s="167"/>
      <c r="B505" s="167"/>
      <c r="C505" s="167"/>
      <c r="D505" s="163" t="s">
        <v>105</v>
      </c>
      <c r="E505" s="163">
        <v>6</v>
      </c>
      <c r="F505" s="164">
        <v>0</v>
      </c>
      <c r="G505" s="165">
        <v>0</v>
      </c>
      <c r="H505" s="165">
        <v>0</v>
      </c>
      <c r="I505" s="165">
        <v>0</v>
      </c>
      <c r="J505" s="165">
        <v>0</v>
      </c>
      <c r="K505" s="165">
        <v>0</v>
      </c>
      <c r="L505" s="165">
        <v>0</v>
      </c>
      <c r="M505" s="165">
        <v>0</v>
      </c>
      <c r="N505" s="165">
        <v>0</v>
      </c>
      <c r="O505" s="165">
        <v>0</v>
      </c>
      <c r="P505" s="165">
        <v>20507.61925</v>
      </c>
      <c r="Q505" s="165">
        <v>0</v>
      </c>
      <c r="R505" s="166">
        <v>20507.61925</v>
      </c>
      <c r="S505" s="7"/>
      <c r="T505" s="7"/>
      <c r="U505" s="7"/>
      <c r="V505" s="7"/>
      <c r="W505" s="7"/>
      <c r="X505" s="7"/>
      <c r="Y505" s="7"/>
      <c r="Z505" s="7"/>
      <c r="AA505" s="7"/>
      <c r="AB505" s="7"/>
    </row>
    <row r="506" spans="1:28" ht="13.2">
      <c r="A506" s="167"/>
      <c r="B506" s="167"/>
      <c r="C506" s="167"/>
      <c r="D506" s="167"/>
      <c r="E506" s="168">
        <v>204</v>
      </c>
      <c r="F506" s="169">
        <v>0</v>
      </c>
      <c r="G506" s="121">
        <v>0</v>
      </c>
      <c r="H506" s="121">
        <v>0</v>
      </c>
      <c r="I506" s="121">
        <v>0</v>
      </c>
      <c r="J506" s="121">
        <v>0</v>
      </c>
      <c r="K506" s="121">
        <v>0</v>
      </c>
      <c r="L506" s="121">
        <v>0</v>
      </c>
      <c r="M506" s="121">
        <v>0</v>
      </c>
      <c r="N506" s="121">
        <v>0</v>
      </c>
      <c r="O506" s="121">
        <v>0</v>
      </c>
      <c r="P506" s="121">
        <v>5037.67623</v>
      </c>
      <c r="Q506" s="121">
        <v>0</v>
      </c>
      <c r="R506" s="170">
        <v>5037.67623</v>
      </c>
      <c r="S506" s="7"/>
      <c r="T506" s="7"/>
      <c r="U506" s="7"/>
      <c r="V506" s="7"/>
      <c r="W506" s="7"/>
      <c r="X506" s="7"/>
      <c r="Y506" s="7"/>
      <c r="Z506" s="7"/>
      <c r="AA506" s="7"/>
      <c r="AB506" s="7"/>
    </row>
    <row r="507" spans="1:28" ht="13.2">
      <c r="A507" s="167"/>
      <c r="B507" s="167"/>
      <c r="C507" s="167"/>
      <c r="D507" s="163" t="s">
        <v>189</v>
      </c>
      <c r="E507" s="163">
        <v>198</v>
      </c>
      <c r="F507" s="164">
        <v>0</v>
      </c>
      <c r="G507" s="165">
        <v>0</v>
      </c>
      <c r="H507" s="165">
        <v>0</v>
      </c>
      <c r="I507" s="165">
        <v>0</v>
      </c>
      <c r="J507" s="165">
        <v>0</v>
      </c>
      <c r="K507" s="165">
        <v>0</v>
      </c>
      <c r="L507" s="165">
        <v>0</v>
      </c>
      <c r="M507" s="165">
        <v>0</v>
      </c>
      <c r="N507" s="165">
        <v>0</v>
      </c>
      <c r="O507" s="165">
        <v>0</v>
      </c>
      <c r="P507" s="165">
        <v>1196.2339199999999</v>
      </c>
      <c r="Q507" s="165">
        <v>0</v>
      </c>
      <c r="R507" s="166">
        <v>1196.2339199999999</v>
      </c>
      <c r="S507" s="7"/>
      <c r="T507" s="7"/>
      <c r="U507" s="7"/>
      <c r="V507" s="7"/>
      <c r="W507" s="7"/>
      <c r="X507" s="7"/>
      <c r="Y507" s="7"/>
      <c r="Z507" s="7"/>
      <c r="AA507" s="7"/>
      <c r="AB507" s="7"/>
    </row>
    <row r="508" spans="1:28" ht="13.2">
      <c r="A508" s="167"/>
      <c r="B508" s="167"/>
      <c r="C508" s="167"/>
      <c r="D508" s="163" t="s">
        <v>106</v>
      </c>
      <c r="E508" s="163">
        <v>158</v>
      </c>
      <c r="F508" s="164">
        <v>0</v>
      </c>
      <c r="G508" s="165">
        <v>0</v>
      </c>
      <c r="H508" s="165">
        <v>0</v>
      </c>
      <c r="I508" s="165">
        <v>0</v>
      </c>
      <c r="J508" s="165">
        <v>0</v>
      </c>
      <c r="K508" s="165">
        <v>0</v>
      </c>
      <c r="L508" s="165">
        <v>0</v>
      </c>
      <c r="M508" s="165">
        <v>0</v>
      </c>
      <c r="N508" s="165">
        <v>0</v>
      </c>
      <c r="O508" s="165">
        <v>0</v>
      </c>
      <c r="P508" s="165">
        <v>3193.7030499999996</v>
      </c>
      <c r="Q508" s="165">
        <v>0</v>
      </c>
      <c r="R508" s="166">
        <v>3193.7030499999996</v>
      </c>
      <c r="S508" s="7"/>
      <c r="T508" s="7"/>
      <c r="U508" s="7"/>
      <c r="V508" s="7"/>
      <c r="W508" s="7"/>
      <c r="X508" s="7"/>
      <c r="Y508" s="7"/>
      <c r="Z508" s="7"/>
      <c r="AA508" s="7"/>
      <c r="AB508" s="7"/>
    </row>
    <row r="509" spans="1:28" ht="13.2">
      <c r="A509" s="167"/>
      <c r="B509" s="167"/>
      <c r="C509" s="167"/>
      <c r="D509" s="163" t="s">
        <v>307</v>
      </c>
      <c r="E509" s="163">
        <v>132</v>
      </c>
      <c r="F509" s="164">
        <v>0</v>
      </c>
      <c r="G509" s="165">
        <v>0</v>
      </c>
      <c r="H509" s="165">
        <v>0</v>
      </c>
      <c r="I509" s="165">
        <v>0</v>
      </c>
      <c r="J509" s="165">
        <v>0</v>
      </c>
      <c r="K509" s="165">
        <v>0</v>
      </c>
      <c r="L509" s="165">
        <v>0</v>
      </c>
      <c r="M509" s="165">
        <v>0</v>
      </c>
      <c r="N509" s="165">
        <v>0</v>
      </c>
      <c r="O509" s="165">
        <v>0</v>
      </c>
      <c r="P509" s="165">
        <v>3553.5593900000003</v>
      </c>
      <c r="Q509" s="165">
        <v>0</v>
      </c>
      <c r="R509" s="166">
        <v>3553.5593900000003</v>
      </c>
      <c r="S509" s="7"/>
      <c r="T509" s="7"/>
      <c r="U509" s="7"/>
      <c r="V509" s="7"/>
      <c r="W509" s="7"/>
      <c r="X509" s="7"/>
      <c r="Y509" s="7"/>
      <c r="Z509" s="7"/>
      <c r="AA509" s="7"/>
      <c r="AB509" s="7"/>
    </row>
    <row r="510" spans="1:28" ht="13.2">
      <c r="A510" s="167"/>
      <c r="B510" s="163" t="s">
        <v>7</v>
      </c>
      <c r="C510" s="163" t="s">
        <v>7</v>
      </c>
      <c r="D510" s="163" t="s">
        <v>7</v>
      </c>
      <c r="E510" s="163">
        <v>80</v>
      </c>
      <c r="F510" s="164">
        <v>0</v>
      </c>
      <c r="G510" s="165">
        <v>0</v>
      </c>
      <c r="H510" s="165">
        <v>0</v>
      </c>
      <c r="I510" s="165">
        <v>0</v>
      </c>
      <c r="J510" s="165">
        <v>0</v>
      </c>
      <c r="K510" s="165">
        <v>0</v>
      </c>
      <c r="L510" s="165">
        <v>0</v>
      </c>
      <c r="M510" s="165">
        <v>0</v>
      </c>
      <c r="N510" s="165">
        <v>0</v>
      </c>
      <c r="O510" s="165">
        <v>0</v>
      </c>
      <c r="P510" s="165">
        <v>17766.416839999998</v>
      </c>
      <c r="Q510" s="165">
        <v>0</v>
      </c>
      <c r="R510" s="166">
        <v>17766.416839999998</v>
      </c>
      <c r="S510" s="7"/>
      <c r="T510" s="7"/>
      <c r="U510" s="7"/>
      <c r="V510" s="7"/>
      <c r="W510" s="7"/>
      <c r="X510" s="7"/>
      <c r="Y510" s="7"/>
      <c r="Z510" s="7"/>
      <c r="AA510" s="7"/>
      <c r="AB510" s="7"/>
    </row>
    <row r="511" spans="1:28" ht="13.2">
      <c r="A511" s="167"/>
      <c r="B511" s="167"/>
      <c r="C511" s="163" t="s">
        <v>109</v>
      </c>
      <c r="D511" s="163" t="s">
        <v>109</v>
      </c>
      <c r="E511" s="163">
        <v>96</v>
      </c>
      <c r="F511" s="164">
        <v>0</v>
      </c>
      <c r="G511" s="165">
        <v>0</v>
      </c>
      <c r="H511" s="165">
        <v>0</v>
      </c>
      <c r="I511" s="165">
        <v>0</v>
      </c>
      <c r="J511" s="165">
        <v>0</v>
      </c>
      <c r="K511" s="165">
        <v>0</v>
      </c>
      <c r="L511" s="165">
        <v>0</v>
      </c>
      <c r="M511" s="165">
        <v>0</v>
      </c>
      <c r="N511" s="165">
        <v>0</v>
      </c>
      <c r="O511" s="165">
        <v>0</v>
      </c>
      <c r="P511" s="165">
        <v>10099.08901</v>
      </c>
      <c r="Q511" s="165">
        <v>0</v>
      </c>
      <c r="R511" s="166">
        <v>10099.08901</v>
      </c>
      <c r="S511" s="7"/>
      <c r="T511" s="7"/>
      <c r="U511" s="7"/>
      <c r="V511" s="7"/>
      <c r="W511" s="7"/>
      <c r="X511" s="7"/>
      <c r="Y511" s="7"/>
      <c r="Z511" s="7"/>
      <c r="AA511" s="7"/>
      <c r="AB511" s="7"/>
    </row>
    <row r="512" spans="1:28" ht="13.2">
      <c r="A512" s="167"/>
      <c r="B512" s="163" t="s">
        <v>8</v>
      </c>
      <c r="C512" s="163" t="s">
        <v>110</v>
      </c>
      <c r="D512" s="163" t="s">
        <v>299</v>
      </c>
      <c r="E512" s="163">
        <v>58</v>
      </c>
      <c r="F512" s="164">
        <v>0</v>
      </c>
      <c r="G512" s="165">
        <v>0</v>
      </c>
      <c r="H512" s="165">
        <v>0</v>
      </c>
      <c r="I512" s="165">
        <v>0</v>
      </c>
      <c r="J512" s="165">
        <v>0</v>
      </c>
      <c r="K512" s="165">
        <v>0</v>
      </c>
      <c r="L512" s="165">
        <v>0</v>
      </c>
      <c r="M512" s="165">
        <v>0</v>
      </c>
      <c r="N512" s="165">
        <v>0</v>
      </c>
      <c r="O512" s="165">
        <v>0</v>
      </c>
      <c r="P512" s="165">
        <v>14478.133089999999</v>
      </c>
      <c r="Q512" s="165">
        <v>0</v>
      </c>
      <c r="R512" s="166">
        <v>14478.133089999999</v>
      </c>
      <c r="S512" s="7"/>
      <c r="T512" s="7"/>
      <c r="U512" s="7"/>
      <c r="V512" s="7"/>
      <c r="W512" s="7"/>
      <c r="X512" s="7"/>
      <c r="Y512" s="7"/>
      <c r="Z512" s="7"/>
      <c r="AA512" s="7"/>
      <c r="AB512" s="7"/>
    </row>
    <row r="513" spans="1:28" ht="13.2">
      <c r="A513" s="167"/>
      <c r="B513" s="167"/>
      <c r="C513" s="167"/>
      <c r="D513" s="163" t="s">
        <v>8</v>
      </c>
      <c r="E513" s="163">
        <v>94</v>
      </c>
      <c r="F513" s="164">
        <v>0</v>
      </c>
      <c r="G513" s="165">
        <v>0</v>
      </c>
      <c r="H513" s="165">
        <v>0</v>
      </c>
      <c r="I513" s="165">
        <v>0</v>
      </c>
      <c r="J513" s="165">
        <v>0</v>
      </c>
      <c r="K513" s="165">
        <v>0</v>
      </c>
      <c r="L513" s="165">
        <v>0</v>
      </c>
      <c r="M513" s="165">
        <v>0</v>
      </c>
      <c r="N513" s="165">
        <v>0</v>
      </c>
      <c r="O513" s="165">
        <v>0</v>
      </c>
      <c r="P513" s="165">
        <v>11359.412679999999</v>
      </c>
      <c r="Q513" s="165">
        <v>0</v>
      </c>
      <c r="R513" s="166">
        <v>11359.412679999999</v>
      </c>
      <c r="S513" s="7"/>
      <c r="T513" s="7"/>
      <c r="U513" s="7"/>
      <c r="V513" s="7"/>
      <c r="W513" s="7"/>
      <c r="X513" s="7"/>
      <c r="Y513" s="7"/>
      <c r="Z513" s="7"/>
      <c r="AA513" s="7"/>
      <c r="AB513" s="7"/>
    </row>
    <row r="514" spans="1:28" ht="13.2">
      <c r="A514" s="167"/>
      <c r="B514" s="167"/>
      <c r="C514" s="167"/>
      <c r="D514" s="167"/>
      <c r="E514" s="168">
        <v>157</v>
      </c>
      <c r="F514" s="169">
        <v>0</v>
      </c>
      <c r="G514" s="121">
        <v>0</v>
      </c>
      <c r="H514" s="121">
        <v>0</v>
      </c>
      <c r="I514" s="121">
        <v>0</v>
      </c>
      <c r="J514" s="121">
        <v>0</v>
      </c>
      <c r="K514" s="121">
        <v>0</v>
      </c>
      <c r="L514" s="121">
        <v>0</v>
      </c>
      <c r="M514" s="121">
        <v>0</v>
      </c>
      <c r="N514" s="121">
        <v>0</v>
      </c>
      <c r="O514" s="121">
        <v>0</v>
      </c>
      <c r="P514" s="121">
        <v>4048.84672</v>
      </c>
      <c r="Q514" s="121">
        <v>0</v>
      </c>
      <c r="R514" s="170">
        <v>4048.84672</v>
      </c>
      <c r="S514" s="7"/>
      <c r="T514" s="7"/>
      <c r="U514" s="7"/>
      <c r="V514" s="7"/>
      <c r="W514" s="7"/>
      <c r="X514" s="7"/>
      <c r="Y514" s="7"/>
      <c r="Z514" s="7"/>
      <c r="AA514" s="7"/>
      <c r="AB514" s="7"/>
    </row>
    <row r="515" spans="1:28" ht="13.2">
      <c r="A515" s="167"/>
      <c r="B515" s="163" t="s">
        <v>9</v>
      </c>
      <c r="C515" s="163" t="s">
        <v>9</v>
      </c>
      <c r="D515" s="163" t="s">
        <v>9</v>
      </c>
      <c r="E515" s="163">
        <v>81</v>
      </c>
      <c r="F515" s="164">
        <v>0</v>
      </c>
      <c r="G515" s="165">
        <v>0</v>
      </c>
      <c r="H515" s="165">
        <v>0</v>
      </c>
      <c r="I515" s="165">
        <v>0</v>
      </c>
      <c r="J515" s="165">
        <v>0</v>
      </c>
      <c r="K515" s="165">
        <v>0</v>
      </c>
      <c r="L515" s="165">
        <v>0</v>
      </c>
      <c r="M515" s="165">
        <v>0</v>
      </c>
      <c r="N515" s="165">
        <v>0</v>
      </c>
      <c r="O515" s="165">
        <v>0</v>
      </c>
      <c r="P515" s="165">
        <v>31314.064719999998</v>
      </c>
      <c r="Q515" s="165">
        <v>0</v>
      </c>
      <c r="R515" s="166">
        <v>31314.064719999998</v>
      </c>
      <c r="S515" s="7"/>
      <c r="T515" s="7"/>
      <c r="U515" s="7"/>
      <c r="V515" s="7"/>
      <c r="W515" s="7"/>
      <c r="X515" s="7"/>
      <c r="Y515" s="7"/>
      <c r="Z515" s="7"/>
      <c r="AA515" s="7"/>
      <c r="AB515" s="7"/>
    </row>
    <row r="516" spans="1:28" ht="13.2">
      <c r="A516" s="167"/>
      <c r="B516" s="163" t="s">
        <v>112</v>
      </c>
      <c r="C516" s="163" t="s">
        <v>112</v>
      </c>
      <c r="D516" s="163" t="s">
        <v>112</v>
      </c>
      <c r="E516" s="163">
        <v>19</v>
      </c>
      <c r="F516" s="164">
        <v>0</v>
      </c>
      <c r="G516" s="165">
        <v>0</v>
      </c>
      <c r="H516" s="165">
        <v>0</v>
      </c>
      <c r="I516" s="165">
        <v>0</v>
      </c>
      <c r="J516" s="165">
        <v>0</v>
      </c>
      <c r="K516" s="165">
        <v>0</v>
      </c>
      <c r="L516" s="165">
        <v>0</v>
      </c>
      <c r="M516" s="165">
        <v>0</v>
      </c>
      <c r="N516" s="165">
        <v>0</v>
      </c>
      <c r="O516" s="165">
        <v>0</v>
      </c>
      <c r="P516" s="165">
        <v>13443.99589</v>
      </c>
      <c r="Q516" s="165">
        <v>0</v>
      </c>
      <c r="R516" s="166">
        <v>13443.99589</v>
      </c>
      <c r="S516" s="7"/>
      <c r="T516" s="7"/>
      <c r="U516" s="7"/>
      <c r="V516" s="7"/>
      <c r="W516" s="7"/>
      <c r="X516" s="7"/>
      <c r="Y516" s="7"/>
      <c r="Z516" s="7"/>
      <c r="AA516" s="7"/>
      <c r="AB516" s="7"/>
    </row>
    <row r="517" spans="1:28" ht="13.2">
      <c r="A517" s="167"/>
      <c r="B517" s="167"/>
      <c r="C517" s="167"/>
      <c r="D517" s="167"/>
      <c r="E517" s="168">
        <v>67</v>
      </c>
      <c r="F517" s="169">
        <v>0</v>
      </c>
      <c r="G517" s="121">
        <v>0</v>
      </c>
      <c r="H517" s="121">
        <v>0</v>
      </c>
      <c r="I517" s="121">
        <v>0</v>
      </c>
      <c r="J517" s="121">
        <v>0</v>
      </c>
      <c r="K517" s="121">
        <v>0</v>
      </c>
      <c r="L517" s="121">
        <v>0</v>
      </c>
      <c r="M517" s="121">
        <v>0</v>
      </c>
      <c r="N517" s="121">
        <v>0</v>
      </c>
      <c r="O517" s="121">
        <v>0</v>
      </c>
      <c r="P517" s="121">
        <v>9021.3036599999996</v>
      </c>
      <c r="Q517" s="121">
        <v>0</v>
      </c>
      <c r="R517" s="170">
        <v>9021.3036599999996</v>
      </c>
      <c r="S517" s="7"/>
      <c r="T517" s="7"/>
      <c r="U517" s="7"/>
      <c r="V517" s="7"/>
      <c r="W517" s="7"/>
      <c r="X517" s="7"/>
      <c r="Y517" s="7"/>
      <c r="Z517" s="7"/>
      <c r="AA517" s="7"/>
      <c r="AB517" s="7"/>
    </row>
    <row r="518" spans="1:28" ht="13.2">
      <c r="A518" s="167"/>
      <c r="B518" s="163" t="s">
        <v>12</v>
      </c>
      <c r="C518" s="163" t="s">
        <v>115</v>
      </c>
      <c r="D518" s="163" t="s">
        <v>116</v>
      </c>
      <c r="E518" s="163">
        <v>37</v>
      </c>
      <c r="F518" s="164">
        <v>0</v>
      </c>
      <c r="G518" s="165">
        <v>0</v>
      </c>
      <c r="H518" s="165">
        <v>0</v>
      </c>
      <c r="I518" s="165">
        <v>0</v>
      </c>
      <c r="J518" s="165">
        <v>0</v>
      </c>
      <c r="K518" s="165">
        <v>0</v>
      </c>
      <c r="L518" s="165">
        <v>0</v>
      </c>
      <c r="M518" s="165">
        <v>0</v>
      </c>
      <c r="N518" s="165">
        <v>0</v>
      </c>
      <c r="O518" s="165">
        <v>0</v>
      </c>
      <c r="P518" s="165">
        <v>10822.580239999999</v>
      </c>
      <c r="Q518" s="165">
        <v>0</v>
      </c>
      <c r="R518" s="166">
        <v>10822.580239999999</v>
      </c>
      <c r="S518" s="7"/>
      <c r="T518" s="7"/>
      <c r="U518" s="7"/>
      <c r="V518" s="7"/>
      <c r="W518" s="7"/>
      <c r="X518" s="7"/>
      <c r="Y518" s="7"/>
      <c r="Z518" s="7"/>
      <c r="AA518" s="7"/>
      <c r="AB518" s="7"/>
    </row>
    <row r="519" spans="1:28" ht="13.2">
      <c r="A519" s="167"/>
      <c r="B519" s="167"/>
      <c r="C519" s="163" t="s">
        <v>12</v>
      </c>
      <c r="D519" s="163" t="s">
        <v>12</v>
      </c>
      <c r="E519" s="163">
        <v>5</v>
      </c>
      <c r="F519" s="164">
        <v>0</v>
      </c>
      <c r="G519" s="165">
        <v>0</v>
      </c>
      <c r="H519" s="165">
        <v>0</v>
      </c>
      <c r="I519" s="165">
        <v>0</v>
      </c>
      <c r="J519" s="165">
        <v>0</v>
      </c>
      <c r="K519" s="165">
        <v>0</v>
      </c>
      <c r="L519" s="165">
        <v>0</v>
      </c>
      <c r="M519" s="165">
        <v>0</v>
      </c>
      <c r="N519" s="165">
        <v>0</v>
      </c>
      <c r="O519" s="165">
        <v>0</v>
      </c>
      <c r="P519" s="165">
        <v>14772.022859999999</v>
      </c>
      <c r="Q519" s="165">
        <v>0</v>
      </c>
      <c r="R519" s="166">
        <v>14772.022859999999</v>
      </c>
      <c r="S519" s="7"/>
      <c r="T519" s="7"/>
      <c r="U519" s="7"/>
      <c r="V519" s="7"/>
      <c r="W519" s="7"/>
      <c r="X519" s="7"/>
      <c r="Y519" s="7"/>
      <c r="Z519" s="7"/>
      <c r="AA519" s="7"/>
      <c r="AB519" s="7"/>
    </row>
    <row r="520" spans="1:28" ht="13.2">
      <c r="A520" s="167"/>
      <c r="B520" s="167"/>
      <c r="C520" s="167"/>
      <c r="D520" s="167"/>
      <c r="E520" s="168">
        <v>36</v>
      </c>
      <c r="F520" s="169">
        <v>0</v>
      </c>
      <c r="G520" s="121">
        <v>0</v>
      </c>
      <c r="H520" s="121">
        <v>0</v>
      </c>
      <c r="I520" s="121">
        <v>0</v>
      </c>
      <c r="J520" s="121">
        <v>0</v>
      </c>
      <c r="K520" s="121">
        <v>0</v>
      </c>
      <c r="L520" s="121">
        <v>0</v>
      </c>
      <c r="M520" s="121">
        <v>0</v>
      </c>
      <c r="N520" s="121">
        <v>0</v>
      </c>
      <c r="O520" s="121">
        <v>0</v>
      </c>
      <c r="P520" s="121">
        <v>16256.0679</v>
      </c>
      <c r="Q520" s="121">
        <v>0</v>
      </c>
      <c r="R520" s="170">
        <v>16256.0679</v>
      </c>
      <c r="S520" s="7"/>
      <c r="T520" s="7"/>
      <c r="U520" s="7"/>
      <c r="V520" s="7"/>
      <c r="W520" s="7"/>
      <c r="X520" s="7"/>
      <c r="Y520" s="7"/>
      <c r="Z520" s="7"/>
      <c r="AA520" s="7"/>
      <c r="AB520" s="7"/>
    </row>
    <row r="521" spans="1:28" ht="13.2">
      <c r="A521" s="167"/>
      <c r="B521" s="163" t="s">
        <v>119</v>
      </c>
      <c r="C521" s="163" t="s">
        <v>121</v>
      </c>
      <c r="D521" s="163" t="s">
        <v>122</v>
      </c>
      <c r="E521" s="163">
        <v>152</v>
      </c>
      <c r="F521" s="164">
        <v>0</v>
      </c>
      <c r="G521" s="165">
        <v>0</v>
      </c>
      <c r="H521" s="165">
        <v>0</v>
      </c>
      <c r="I521" s="165">
        <v>0</v>
      </c>
      <c r="J521" s="165">
        <v>0</v>
      </c>
      <c r="K521" s="165">
        <v>0</v>
      </c>
      <c r="L521" s="165">
        <v>0</v>
      </c>
      <c r="M521" s="165">
        <v>0</v>
      </c>
      <c r="N521" s="165">
        <v>0</v>
      </c>
      <c r="O521" s="165">
        <v>0</v>
      </c>
      <c r="P521" s="165">
        <v>2555.12309</v>
      </c>
      <c r="Q521" s="165">
        <v>0</v>
      </c>
      <c r="R521" s="166">
        <v>2555.12309</v>
      </c>
      <c r="S521" s="7"/>
      <c r="T521" s="7"/>
      <c r="U521" s="7"/>
      <c r="V521" s="7"/>
      <c r="W521" s="7"/>
      <c r="X521" s="7"/>
      <c r="Y521" s="7"/>
      <c r="Z521" s="7"/>
      <c r="AA521" s="7"/>
      <c r="AB521" s="7"/>
    </row>
    <row r="522" spans="1:28" ht="13.2">
      <c r="A522" s="167"/>
      <c r="B522" s="167"/>
      <c r="C522" s="167"/>
      <c r="D522" s="163" t="s">
        <v>121</v>
      </c>
      <c r="E522" s="163">
        <v>2</v>
      </c>
      <c r="F522" s="164">
        <v>0</v>
      </c>
      <c r="G522" s="165">
        <v>0</v>
      </c>
      <c r="H522" s="165">
        <v>0</v>
      </c>
      <c r="I522" s="165">
        <v>0</v>
      </c>
      <c r="J522" s="165">
        <v>0</v>
      </c>
      <c r="K522" s="165">
        <v>0</v>
      </c>
      <c r="L522" s="165">
        <v>0</v>
      </c>
      <c r="M522" s="165">
        <v>0</v>
      </c>
      <c r="N522" s="165">
        <v>0</v>
      </c>
      <c r="O522" s="165">
        <v>0</v>
      </c>
      <c r="P522" s="165">
        <v>22700.65537</v>
      </c>
      <c r="Q522" s="165">
        <v>0</v>
      </c>
      <c r="R522" s="166">
        <v>22700.65537</v>
      </c>
      <c r="S522" s="7"/>
      <c r="T522" s="7"/>
      <c r="U522" s="7"/>
      <c r="V522" s="7"/>
      <c r="W522" s="7"/>
      <c r="X522" s="7"/>
      <c r="Y522" s="7"/>
      <c r="Z522" s="7"/>
      <c r="AA522" s="7"/>
      <c r="AB522" s="7"/>
    </row>
    <row r="523" spans="1:28" ht="13.2">
      <c r="A523" s="167"/>
      <c r="B523" s="167"/>
      <c r="C523" s="167"/>
      <c r="D523" s="167"/>
      <c r="E523" s="168">
        <v>52</v>
      </c>
      <c r="F523" s="169">
        <v>0</v>
      </c>
      <c r="G523" s="121">
        <v>0</v>
      </c>
      <c r="H523" s="121">
        <v>0</v>
      </c>
      <c r="I523" s="121">
        <v>0</v>
      </c>
      <c r="J523" s="121">
        <v>0</v>
      </c>
      <c r="K523" s="121">
        <v>0</v>
      </c>
      <c r="L523" s="121">
        <v>0</v>
      </c>
      <c r="M523" s="121">
        <v>0</v>
      </c>
      <c r="N523" s="121">
        <v>0</v>
      </c>
      <c r="O523" s="121">
        <v>0</v>
      </c>
      <c r="P523" s="121">
        <v>13241.692160000001</v>
      </c>
      <c r="Q523" s="121">
        <v>0</v>
      </c>
      <c r="R523" s="170">
        <v>13241.692160000001</v>
      </c>
      <c r="S523" s="7"/>
      <c r="T523" s="7"/>
      <c r="U523" s="7"/>
      <c r="V523" s="7"/>
      <c r="W523" s="7"/>
      <c r="X523" s="7"/>
      <c r="Y523" s="7"/>
      <c r="Z523" s="7"/>
      <c r="AA523" s="7"/>
      <c r="AB523" s="7"/>
    </row>
    <row r="524" spans="1:28" ht="13.2">
      <c r="A524" s="167"/>
      <c r="B524" s="163" t="s">
        <v>14</v>
      </c>
      <c r="C524" s="163" t="s">
        <v>127</v>
      </c>
      <c r="D524" s="163" t="s">
        <v>127</v>
      </c>
      <c r="E524" s="163">
        <v>3</v>
      </c>
      <c r="F524" s="164">
        <v>0</v>
      </c>
      <c r="G524" s="165">
        <v>0</v>
      </c>
      <c r="H524" s="165">
        <v>0</v>
      </c>
      <c r="I524" s="165">
        <v>0</v>
      </c>
      <c r="J524" s="165">
        <v>0</v>
      </c>
      <c r="K524" s="165">
        <v>0</v>
      </c>
      <c r="L524" s="165">
        <v>0</v>
      </c>
      <c r="M524" s="165">
        <v>0</v>
      </c>
      <c r="N524" s="165">
        <v>0</v>
      </c>
      <c r="O524" s="165">
        <v>0</v>
      </c>
      <c r="P524" s="165">
        <v>37207.123650000001</v>
      </c>
      <c r="Q524" s="165">
        <v>0</v>
      </c>
      <c r="R524" s="166">
        <v>37207.123650000001</v>
      </c>
      <c r="S524" s="7"/>
      <c r="T524" s="7"/>
      <c r="U524" s="7"/>
      <c r="V524" s="7"/>
      <c r="W524" s="7"/>
      <c r="X524" s="7"/>
      <c r="Y524" s="7"/>
      <c r="Z524" s="7"/>
      <c r="AA524" s="7"/>
      <c r="AB524" s="7"/>
    </row>
    <row r="525" spans="1:28" ht="13.2">
      <c r="A525" s="167"/>
      <c r="B525" s="167"/>
      <c r="C525" s="167"/>
      <c r="D525" s="167"/>
      <c r="E525" s="168">
        <v>30</v>
      </c>
      <c r="F525" s="169">
        <v>0</v>
      </c>
      <c r="G525" s="121">
        <v>0</v>
      </c>
      <c r="H525" s="121">
        <v>0</v>
      </c>
      <c r="I525" s="121">
        <v>0</v>
      </c>
      <c r="J525" s="121">
        <v>0</v>
      </c>
      <c r="K525" s="121">
        <v>0</v>
      </c>
      <c r="L525" s="121">
        <v>0</v>
      </c>
      <c r="M525" s="121">
        <v>0</v>
      </c>
      <c r="N525" s="121">
        <v>0</v>
      </c>
      <c r="O525" s="121">
        <v>0</v>
      </c>
      <c r="P525" s="121">
        <v>36555.02579</v>
      </c>
      <c r="Q525" s="121">
        <v>0</v>
      </c>
      <c r="R525" s="170">
        <v>36555.02579</v>
      </c>
      <c r="S525" s="7"/>
      <c r="T525" s="7"/>
      <c r="U525" s="7"/>
      <c r="V525" s="7"/>
      <c r="W525" s="7"/>
      <c r="X525" s="7"/>
      <c r="Y525" s="7"/>
      <c r="Z525" s="7"/>
      <c r="AA525" s="7"/>
      <c r="AB525" s="7"/>
    </row>
    <row r="526" spans="1:28" ht="13.2">
      <c r="A526" s="167"/>
      <c r="B526" s="167"/>
      <c r="C526" s="167"/>
      <c r="D526" s="167"/>
      <c r="E526" s="168">
        <v>108</v>
      </c>
      <c r="F526" s="169">
        <v>0</v>
      </c>
      <c r="G526" s="121">
        <v>0</v>
      </c>
      <c r="H526" s="121">
        <v>0</v>
      </c>
      <c r="I526" s="121">
        <v>0</v>
      </c>
      <c r="J526" s="121">
        <v>0</v>
      </c>
      <c r="K526" s="121">
        <v>0</v>
      </c>
      <c r="L526" s="121">
        <v>0</v>
      </c>
      <c r="M526" s="121">
        <v>0</v>
      </c>
      <c r="N526" s="121">
        <v>0</v>
      </c>
      <c r="O526" s="121">
        <v>0</v>
      </c>
      <c r="P526" s="121">
        <v>5371.6273899999997</v>
      </c>
      <c r="Q526" s="121">
        <v>0</v>
      </c>
      <c r="R526" s="170">
        <v>5371.6273899999997</v>
      </c>
      <c r="S526" s="7"/>
      <c r="T526" s="7"/>
      <c r="U526" s="7"/>
      <c r="V526" s="7"/>
      <c r="W526" s="7"/>
      <c r="X526" s="7"/>
      <c r="Y526" s="7"/>
      <c r="Z526" s="7"/>
      <c r="AA526" s="7"/>
      <c r="AB526" s="7"/>
    </row>
    <row r="527" spans="1:28" ht="13.2">
      <c r="A527" s="167"/>
      <c r="B527" s="167"/>
      <c r="C527" s="167"/>
      <c r="D527" s="167"/>
      <c r="E527" s="168">
        <v>199</v>
      </c>
      <c r="F527" s="169">
        <v>0</v>
      </c>
      <c r="G527" s="121">
        <v>0</v>
      </c>
      <c r="H527" s="121">
        <v>0</v>
      </c>
      <c r="I527" s="121">
        <v>0</v>
      </c>
      <c r="J527" s="121">
        <v>0</v>
      </c>
      <c r="K527" s="121">
        <v>0</v>
      </c>
      <c r="L527" s="121">
        <v>0</v>
      </c>
      <c r="M527" s="121">
        <v>0</v>
      </c>
      <c r="N527" s="121">
        <v>0</v>
      </c>
      <c r="O527" s="121">
        <v>0</v>
      </c>
      <c r="P527" s="121">
        <v>33.111989999999999</v>
      </c>
      <c r="Q527" s="121">
        <v>0</v>
      </c>
      <c r="R527" s="170">
        <v>33.111989999999999</v>
      </c>
      <c r="S527" s="7"/>
      <c r="T527" s="7"/>
      <c r="U527" s="7"/>
      <c r="V527" s="7"/>
      <c r="W527" s="7"/>
      <c r="X527" s="7"/>
      <c r="Y527" s="7"/>
      <c r="Z527" s="7"/>
      <c r="AA527" s="7"/>
      <c r="AB527" s="7"/>
    </row>
    <row r="528" spans="1:28" ht="13.2">
      <c r="A528" s="167"/>
      <c r="B528" s="163" t="s">
        <v>15</v>
      </c>
      <c r="C528" s="163" t="s">
        <v>130</v>
      </c>
      <c r="D528" s="163" t="s">
        <v>130</v>
      </c>
      <c r="E528" s="163">
        <v>77</v>
      </c>
      <c r="F528" s="164">
        <v>0</v>
      </c>
      <c r="G528" s="165">
        <v>0</v>
      </c>
      <c r="H528" s="165">
        <v>0</v>
      </c>
      <c r="I528" s="165">
        <v>0</v>
      </c>
      <c r="J528" s="165">
        <v>0</v>
      </c>
      <c r="K528" s="165">
        <v>0</v>
      </c>
      <c r="L528" s="165">
        <v>0</v>
      </c>
      <c r="M528" s="165">
        <v>0</v>
      </c>
      <c r="N528" s="165">
        <v>0</v>
      </c>
      <c r="O528" s="165">
        <v>0</v>
      </c>
      <c r="P528" s="165">
        <v>50325.35701</v>
      </c>
      <c r="Q528" s="165">
        <v>0</v>
      </c>
      <c r="R528" s="166">
        <v>50325.35701</v>
      </c>
      <c r="S528" s="7"/>
      <c r="T528" s="7"/>
      <c r="U528" s="7"/>
      <c r="V528" s="7"/>
      <c r="W528" s="7"/>
      <c r="X528" s="7"/>
      <c r="Y528" s="7"/>
      <c r="Z528" s="7"/>
      <c r="AA528" s="7"/>
      <c r="AB528" s="7"/>
    </row>
    <row r="529" spans="1:28" ht="13.2">
      <c r="A529" s="167"/>
      <c r="B529" s="167"/>
      <c r="C529" s="167"/>
      <c r="D529" s="167"/>
      <c r="E529" s="168">
        <v>147</v>
      </c>
      <c r="F529" s="169">
        <v>0</v>
      </c>
      <c r="G529" s="121">
        <v>0</v>
      </c>
      <c r="H529" s="121">
        <v>0</v>
      </c>
      <c r="I529" s="121">
        <v>0</v>
      </c>
      <c r="J529" s="121">
        <v>0</v>
      </c>
      <c r="K529" s="121">
        <v>0</v>
      </c>
      <c r="L529" s="121">
        <v>0</v>
      </c>
      <c r="M529" s="121">
        <v>0</v>
      </c>
      <c r="N529" s="121">
        <v>0</v>
      </c>
      <c r="O529" s="121">
        <v>0</v>
      </c>
      <c r="P529" s="121">
        <v>2420.4504300000003</v>
      </c>
      <c r="Q529" s="121">
        <v>0</v>
      </c>
      <c r="R529" s="170">
        <v>2420.4504300000003</v>
      </c>
      <c r="S529" s="7"/>
      <c r="T529" s="7"/>
      <c r="U529" s="7"/>
      <c r="V529" s="7"/>
      <c r="W529" s="7"/>
      <c r="X529" s="7"/>
      <c r="Y529" s="7"/>
      <c r="Z529" s="7"/>
      <c r="AA529" s="7"/>
      <c r="AB529" s="7"/>
    </row>
    <row r="530" spans="1:28" ht="13.2">
      <c r="A530" s="167"/>
      <c r="B530" s="167"/>
      <c r="C530" s="167"/>
      <c r="D530" s="167"/>
      <c r="E530" s="168">
        <v>170</v>
      </c>
      <c r="F530" s="169">
        <v>0</v>
      </c>
      <c r="G530" s="121">
        <v>0</v>
      </c>
      <c r="H530" s="121">
        <v>0</v>
      </c>
      <c r="I530" s="121">
        <v>0</v>
      </c>
      <c r="J530" s="121">
        <v>0</v>
      </c>
      <c r="K530" s="121">
        <v>0</v>
      </c>
      <c r="L530" s="121">
        <v>0</v>
      </c>
      <c r="M530" s="121">
        <v>0</v>
      </c>
      <c r="N530" s="121">
        <v>0</v>
      </c>
      <c r="O530" s="121">
        <v>0</v>
      </c>
      <c r="P530" s="121">
        <v>337.31690999999995</v>
      </c>
      <c r="Q530" s="121">
        <v>0</v>
      </c>
      <c r="R530" s="170">
        <v>337.31690999999995</v>
      </c>
      <c r="S530" s="7"/>
      <c r="T530" s="7"/>
      <c r="U530" s="7"/>
      <c r="V530" s="7"/>
      <c r="W530" s="7"/>
      <c r="X530" s="7"/>
      <c r="Y530" s="7"/>
      <c r="Z530" s="7"/>
      <c r="AA530" s="7"/>
      <c r="AB530" s="7"/>
    </row>
    <row r="531" spans="1:28" ht="13.2">
      <c r="A531" s="167"/>
      <c r="B531" s="167"/>
      <c r="C531" s="167"/>
      <c r="D531" s="167"/>
      <c r="E531" s="168">
        <v>197</v>
      </c>
      <c r="F531" s="169">
        <v>0</v>
      </c>
      <c r="G531" s="121">
        <v>0</v>
      </c>
      <c r="H531" s="121">
        <v>0</v>
      </c>
      <c r="I531" s="121">
        <v>0</v>
      </c>
      <c r="J531" s="121">
        <v>0</v>
      </c>
      <c r="K531" s="121">
        <v>0</v>
      </c>
      <c r="L531" s="121">
        <v>0</v>
      </c>
      <c r="M531" s="121">
        <v>0</v>
      </c>
      <c r="N531" s="121">
        <v>0</v>
      </c>
      <c r="O531" s="121">
        <v>0</v>
      </c>
      <c r="P531" s="121">
        <v>12.033620000000001</v>
      </c>
      <c r="Q531" s="121">
        <v>0</v>
      </c>
      <c r="R531" s="170">
        <v>12.033620000000001</v>
      </c>
      <c r="S531" s="7"/>
      <c r="T531" s="7"/>
      <c r="U531" s="7"/>
      <c r="V531" s="7"/>
      <c r="W531" s="7"/>
      <c r="X531" s="7"/>
      <c r="Y531" s="7"/>
      <c r="Z531" s="7"/>
      <c r="AA531" s="7"/>
      <c r="AB531" s="7"/>
    </row>
    <row r="532" spans="1:28" ht="13.2">
      <c r="A532" s="167"/>
      <c r="B532" s="163" t="s">
        <v>16</v>
      </c>
      <c r="C532" s="163" t="s">
        <v>132</v>
      </c>
      <c r="D532" s="163" t="s">
        <v>132</v>
      </c>
      <c r="E532" s="163">
        <v>79</v>
      </c>
      <c r="F532" s="164">
        <v>0</v>
      </c>
      <c r="G532" s="165">
        <v>0</v>
      </c>
      <c r="H532" s="165">
        <v>0</v>
      </c>
      <c r="I532" s="165">
        <v>0</v>
      </c>
      <c r="J532" s="165">
        <v>0</v>
      </c>
      <c r="K532" s="165">
        <v>0</v>
      </c>
      <c r="L532" s="165">
        <v>0</v>
      </c>
      <c r="M532" s="165">
        <v>0</v>
      </c>
      <c r="N532" s="165">
        <v>0</v>
      </c>
      <c r="O532" s="165">
        <v>0</v>
      </c>
      <c r="P532" s="165">
        <v>13857.809509999999</v>
      </c>
      <c r="Q532" s="165">
        <v>0</v>
      </c>
      <c r="R532" s="166">
        <v>13857.809509999999</v>
      </c>
      <c r="S532" s="7"/>
      <c r="T532" s="7"/>
      <c r="U532" s="7"/>
      <c r="V532" s="7"/>
      <c r="W532" s="7"/>
      <c r="X532" s="7"/>
      <c r="Y532" s="7"/>
      <c r="Z532" s="7"/>
      <c r="AA532" s="7"/>
      <c r="AB532" s="7"/>
    </row>
    <row r="533" spans="1:28" ht="13.2">
      <c r="A533" s="167"/>
      <c r="B533" s="167"/>
      <c r="C533" s="163" t="s">
        <v>135</v>
      </c>
      <c r="D533" s="163" t="s">
        <v>135</v>
      </c>
      <c r="E533" s="163">
        <v>112</v>
      </c>
      <c r="F533" s="164">
        <v>0</v>
      </c>
      <c r="G533" s="165">
        <v>0</v>
      </c>
      <c r="H533" s="165">
        <v>0</v>
      </c>
      <c r="I533" s="165">
        <v>0</v>
      </c>
      <c r="J533" s="165">
        <v>0</v>
      </c>
      <c r="K533" s="165">
        <v>0</v>
      </c>
      <c r="L533" s="165">
        <v>0</v>
      </c>
      <c r="M533" s="165">
        <v>0</v>
      </c>
      <c r="N533" s="165">
        <v>0</v>
      </c>
      <c r="O533" s="165">
        <v>0</v>
      </c>
      <c r="P533" s="165">
        <v>4184.4381400000002</v>
      </c>
      <c r="Q533" s="165">
        <v>0</v>
      </c>
      <c r="R533" s="166">
        <v>4184.4381400000002</v>
      </c>
    </row>
    <row r="534" spans="1:28" ht="13.2">
      <c r="A534" s="167"/>
      <c r="B534" s="167"/>
      <c r="C534" s="163" t="s">
        <v>136</v>
      </c>
      <c r="D534" s="163" t="s">
        <v>137</v>
      </c>
      <c r="E534" s="163">
        <v>49</v>
      </c>
      <c r="F534" s="164">
        <v>0</v>
      </c>
      <c r="G534" s="165">
        <v>0</v>
      </c>
      <c r="H534" s="165">
        <v>0</v>
      </c>
      <c r="I534" s="165">
        <v>0</v>
      </c>
      <c r="J534" s="165">
        <v>0</v>
      </c>
      <c r="K534" s="165">
        <v>0</v>
      </c>
      <c r="L534" s="165">
        <v>0</v>
      </c>
      <c r="M534" s="165">
        <v>0</v>
      </c>
      <c r="N534" s="165">
        <v>0</v>
      </c>
      <c r="O534" s="165">
        <v>0</v>
      </c>
      <c r="P534" s="165">
        <v>13777.859560000001</v>
      </c>
      <c r="Q534" s="165">
        <v>0</v>
      </c>
      <c r="R534" s="166">
        <v>13777.859560000001</v>
      </c>
    </row>
    <row r="535" spans="1:28" ht="13.2">
      <c r="A535" s="167"/>
      <c r="B535" s="167"/>
      <c r="C535" s="163" t="s">
        <v>16</v>
      </c>
      <c r="D535" s="163" t="s">
        <v>138</v>
      </c>
      <c r="E535" s="163">
        <v>24</v>
      </c>
      <c r="F535" s="164">
        <v>0</v>
      </c>
      <c r="G535" s="165">
        <v>0</v>
      </c>
      <c r="H535" s="165">
        <v>0</v>
      </c>
      <c r="I535" s="165">
        <v>0</v>
      </c>
      <c r="J535" s="165">
        <v>0</v>
      </c>
      <c r="K535" s="165">
        <v>0</v>
      </c>
      <c r="L535" s="165">
        <v>0</v>
      </c>
      <c r="M535" s="165">
        <v>0</v>
      </c>
      <c r="N535" s="165">
        <v>0</v>
      </c>
      <c r="O535" s="165">
        <v>0</v>
      </c>
      <c r="P535" s="165">
        <v>34036.330049999997</v>
      </c>
      <c r="Q535" s="165">
        <v>0</v>
      </c>
      <c r="R535" s="166">
        <v>34036.330049999997</v>
      </c>
    </row>
    <row r="536" spans="1:28" ht="13.2">
      <c r="A536" s="167"/>
      <c r="B536" s="167"/>
      <c r="C536" s="167"/>
      <c r="D536" s="167"/>
      <c r="E536" s="168">
        <v>25</v>
      </c>
      <c r="F536" s="169">
        <v>0</v>
      </c>
      <c r="G536" s="121">
        <v>0</v>
      </c>
      <c r="H536" s="121">
        <v>0</v>
      </c>
      <c r="I536" s="121">
        <v>0</v>
      </c>
      <c r="J536" s="121">
        <v>0</v>
      </c>
      <c r="K536" s="121">
        <v>0</v>
      </c>
      <c r="L536" s="121">
        <v>0</v>
      </c>
      <c r="M536" s="121">
        <v>0</v>
      </c>
      <c r="N536" s="121">
        <v>0</v>
      </c>
      <c r="O536" s="121">
        <v>0</v>
      </c>
      <c r="P536" s="121">
        <v>23310.446359999998</v>
      </c>
      <c r="Q536" s="121">
        <v>0</v>
      </c>
      <c r="R536" s="170">
        <v>23310.446359999998</v>
      </c>
    </row>
    <row r="537" spans="1:28" ht="13.2">
      <c r="A537" s="167"/>
      <c r="B537" s="167"/>
      <c r="C537" s="167"/>
      <c r="D537" s="167"/>
      <c r="E537" s="168">
        <v>140</v>
      </c>
      <c r="F537" s="169">
        <v>0</v>
      </c>
      <c r="G537" s="121">
        <v>0</v>
      </c>
      <c r="H537" s="121">
        <v>0</v>
      </c>
      <c r="I537" s="121">
        <v>0</v>
      </c>
      <c r="J537" s="121">
        <v>0</v>
      </c>
      <c r="K537" s="121">
        <v>0</v>
      </c>
      <c r="L537" s="121">
        <v>0</v>
      </c>
      <c r="M537" s="121">
        <v>0</v>
      </c>
      <c r="N537" s="121">
        <v>0</v>
      </c>
      <c r="O537" s="121">
        <v>0</v>
      </c>
      <c r="P537" s="121">
        <v>6181.0787099999998</v>
      </c>
      <c r="Q537" s="121">
        <v>0</v>
      </c>
      <c r="R537" s="170">
        <v>6181.0787099999998</v>
      </c>
    </row>
    <row r="538" spans="1:28" ht="13.2">
      <c r="A538" s="167"/>
      <c r="B538" s="167"/>
      <c r="C538" s="167"/>
      <c r="D538" s="163" t="s">
        <v>140</v>
      </c>
      <c r="E538" s="163">
        <v>46</v>
      </c>
      <c r="F538" s="164">
        <v>0</v>
      </c>
      <c r="G538" s="165">
        <v>0</v>
      </c>
      <c r="H538" s="165">
        <v>0</v>
      </c>
      <c r="I538" s="165">
        <v>0</v>
      </c>
      <c r="J538" s="165">
        <v>0</v>
      </c>
      <c r="K538" s="165">
        <v>0</v>
      </c>
      <c r="L538" s="165">
        <v>0</v>
      </c>
      <c r="M538" s="165">
        <v>0</v>
      </c>
      <c r="N538" s="165">
        <v>0</v>
      </c>
      <c r="O538" s="165">
        <v>0</v>
      </c>
      <c r="P538" s="165">
        <v>18765.286399999997</v>
      </c>
      <c r="Q538" s="165">
        <v>0</v>
      </c>
      <c r="R538" s="166">
        <v>18765.286399999997</v>
      </c>
    </row>
    <row r="539" spans="1:28" ht="13.2">
      <c r="A539" s="167"/>
      <c r="B539" s="167"/>
      <c r="C539" s="167"/>
      <c r="D539" s="163" t="s">
        <v>141</v>
      </c>
      <c r="E539" s="163">
        <v>84</v>
      </c>
      <c r="F539" s="164">
        <v>0</v>
      </c>
      <c r="G539" s="165">
        <v>0</v>
      </c>
      <c r="H539" s="165">
        <v>0</v>
      </c>
      <c r="I539" s="165">
        <v>0</v>
      </c>
      <c r="J539" s="165">
        <v>0</v>
      </c>
      <c r="K539" s="165">
        <v>0</v>
      </c>
      <c r="L539" s="165">
        <v>0</v>
      </c>
      <c r="M539" s="165">
        <v>0</v>
      </c>
      <c r="N539" s="165">
        <v>0</v>
      </c>
      <c r="O539" s="165">
        <v>0</v>
      </c>
      <c r="P539" s="165">
        <v>17600.67367</v>
      </c>
      <c r="Q539" s="165">
        <v>0</v>
      </c>
      <c r="R539" s="166">
        <v>17600.67367</v>
      </c>
    </row>
    <row r="540" spans="1:28" ht="13.2">
      <c r="A540" s="167"/>
      <c r="B540" s="167"/>
      <c r="C540" s="167"/>
      <c r="D540" s="167"/>
      <c r="E540" s="168">
        <v>86</v>
      </c>
      <c r="F540" s="169">
        <v>0</v>
      </c>
      <c r="G540" s="121">
        <v>0</v>
      </c>
      <c r="H540" s="121">
        <v>0</v>
      </c>
      <c r="I540" s="121">
        <v>0</v>
      </c>
      <c r="J540" s="121">
        <v>0</v>
      </c>
      <c r="K540" s="121">
        <v>0</v>
      </c>
      <c r="L540" s="121">
        <v>0</v>
      </c>
      <c r="M540" s="121">
        <v>0</v>
      </c>
      <c r="N540" s="121">
        <v>0</v>
      </c>
      <c r="O540" s="121">
        <v>0</v>
      </c>
      <c r="P540" s="121">
        <v>50672.496289999995</v>
      </c>
      <c r="Q540" s="121">
        <v>0</v>
      </c>
      <c r="R540" s="170">
        <v>50672.496289999995</v>
      </c>
    </row>
    <row r="541" spans="1:28" ht="13.2">
      <c r="A541" s="167"/>
      <c r="B541" s="167"/>
      <c r="C541" s="167"/>
      <c r="D541" s="163" t="s">
        <v>285</v>
      </c>
      <c r="E541" s="163">
        <v>189</v>
      </c>
      <c r="F541" s="164">
        <v>0</v>
      </c>
      <c r="G541" s="165">
        <v>0</v>
      </c>
      <c r="H541" s="165">
        <v>0</v>
      </c>
      <c r="I541" s="165">
        <v>0</v>
      </c>
      <c r="J541" s="165">
        <v>0</v>
      </c>
      <c r="K541" s="165">
        <v>0</v>
      </c>
      <c r="L541" s="165">
        <v>0</v>
      </c>
      <c r="M541" s="165">
        <v>0</v>
      </c>
      <c r="N541" s="165">
        <v>0</v>
      </c>
      <c r="O541" s="165">
        <v>0</v>
      </c>
      <c r="P541" s="165">
        <v>5837.2984999999999</v>
      </c>
      <c r="Q541" s="165">
        <v>0</v>
      </c>
      <c r="R541" s="166">
        <v>5837.2984999999999</v>
      </c>
    </row>
    <row r="542" spans="1:28" ht="13.2">
      <c r="A542" s="167"/>
      <c r="B542" s="167"/>
      <c r="C542" s="167"/>
      <c r="D542" s="163" t="s">
        <v>16</v>
      </c>
      <c r="E542" s="163">
        <v>4</v>
      </c>
      <c r="F542" s="164">
        <v>0</v>
      </c>
      <c r="G542" s="165">
        <v>0</v>
      </c>
      <c r="H542" s="165">
        <v>0</v>
      </c>
      <c r="I542" s="165">
        <v>0</v>
      </c>
      <c r="J542" s="165">
        <v>0</v>
      </c>
      <c r="K542" s="165">
        <v>0</v>
      </c>
      <c r="L542" s="165">
        <v>0</v>
      </c>
      <c r="M542" s="165">
        <v>0</v>
      </c>
      <c r="N542" s="165">
        <v>0</v>
      </c>
      <c r="O542" s="165">
        <v>0</v>
      </c>
      <c r="P542" s="165">
        <v>61280.089169999999</v>
      </c>
      <c r="Q542" s="165">
        <v>0</v>
      </c>
      <c r="R542" s="166">
        <v>61280.089169999999</v>
      </c>
    </row>
    <row r="543" spans="1:28" ht="13.2">
      <c r="A543" s="167"/>
      <c r="B543" s="167"/>
      <c r="C543" s="167"/>
      <c r="D543" s="167"/>
      <c r="E543" s="168">
        <v>7</v>
      </c>
      <c r="F543" s="169">
        <v>0</v>
      </c>
      <c r="G543" s="121">
        <v>0</v>
      </c>
      <c r="H543" s="121">
        <v>0</v>
      </c>
      <c r="I543" s="121">
        <v>0</v>
      </c>
      <c r="J543" s="121">
        <v>0</v>
      </c>
      <c r="K543" s="121">
        <v>0</v>
      </c>
      <c r="L543" s="121">
        <v>0</v>
      </c>
      <c r="M543" s="121">
        <v>0</v>
      </c>
      <c r="N543" s="121">
        <v>0</v>
      </c>
      <c r="O543" s="121">
        <v>0</v>
      </c>
      <c r="P543" s="121">
        <v>23865.577519999999</v>
      </c>
      <c r="Q543" s="121">
        <v>0</v>
      </c>
      <c r="R543" s="170">
        <v>23865.577519999999</v>
      </c>
    </row>
    <row r="544" spans="1:28" ht="13.2">
      <c r="A544" s="167"/>
      <c r="B544" s="167"/>
      <c r="C544" s="167"/>
      <c r="D544" s="167"/>
      <c r="E544" s="168">
        <v>21</v>
      </c>
      <c r="F544" s="169">
        <v>0</v>
      </c>
      <c r="G544" s="121">
        <v>0</v>
      </c>
      <c r="H544" s="121">
        <v>0</v>
      </c>
      <c r="I544" s="121">
        <v>0</v>
      </c>
      <c r="J544" s="121">
        <v>0</v>
      </c>
      <c r="K544" s="121">
        <v>0</v>
      </c>
      <c r="L544" s="121">
        <v>0</v>
      </c>
      <c r="M544" s="121">
        <v>0</v>
      </c>
      <c r="N544" s="121">
        <v>0</v>
      </c>
      <c r="O544" s="121">
        <v>0</v>
      </c>
      <c r="P544" s="121">
        <v>13370.502130000001</v>
      </c>
      <c r="Q544" s="121">
        <v>0</v>
      </c>
      <c r="R544" s="170">
        <v>13370.502130000001</v>
      </c>
    </row>
    <row r="545" spans="1:18" ht="13.2">
      <c r="A545" s="167"/>
      <c r="B545" s="167"/>
      <c r="C545" s="167"/>
      <c r="D545" s="167"/>
      <c r="E545" s="168">
        <v>41</v>
      </c>
      <c r="F545" s="169">
        <v>0</v>
      </c>
      <c r="G545" s="121">
        <v>0</v>
      </c>
      <c r="H545" s="121">
        <v>0</v>
      </c>
      <c r="I545" s="121">
        <v>0</v>
      </c>
      <c r="J545" s="121">
        <v>0</v>
      </c>
      <c r="K545" s="121">
        <v>0</v>
      </c>
      <c r="L545" s="121">
        <v>0</v>
      </c>
      <c r="M545" s="121">
        <v>0</v>
      </c>
      <c r="N545" s="121">
        <v>0</v>
      </c>
      <c r="O545" s="121">
        <v>0</v>
      </c>
      <c r="P545" s="121">
        <v>59052.028840000006</v>
      </c>
      <c r="Q545" s="121">
        <v>0</v>
      </c>
      <c r="R545" s="170">
        <v>59052.028840000006</v>
      </c>
    </row>
    <row r="546" spans="1:18" ht="13.2">
      <c r="A546" s="167"/>
      <c r="B546" s="167"/>
      <c r="C546" s="167"/>
      <c r="D546" s="163" t="s">
        <v>143</v>
      </c>
      <c r="E546" s="163">
        <v>56</v>
      </c>
      <c r="F546" s="164">
        <v>0</v>
      </c>
      <c r="G546" s="165">
        <v>0</v>
      </c>
      <c r="H546" s="165">
        <v>0</v>
      </c>
      <c r="I546" s="165">
        <v>0</v>
      </c>
      <c r="J546" s="165">
        <v>0</v>
      </c>
      <c r="K546" s="165">
        <v>0</v>
      </c>
      <c r="L546" s="165">
        <v>0</v>
      </c>
      <c r="M546" s="165">
        <v>0</v>
      </c>
      <c r="N546" s="165">
        <v>0</v>
      </c>
      <c r="O546" s="165">
        <v>0</v>
      </c>
      <c r="P546" s="165">
        <v>13999.07158</v>
      </c>
      <c r="Q546" s="165">
        <v>0</v>
      </c>
      <c r="R546" s="166">
        <v>13999.07158</v>
      </c>
    </row>
    <row r="547" spans="1:18" ht="13.2">
      <c r="A547" s="167"/>
      <c r="B547" s="167"/>
      <c r="C547" s="167"/>
      <c r="D547" s="167"/>
      <c r="E547" s="168">
        <v>92</v>
      </c>
      <c r="F547" s="169">
        <v>0</v>
      </c>
      <c r="G547" s="121">
        <v>0</v>
      </c>
      <c r="H547" s="121">
        <v>0</v>
      </c>
      <c r="I547" s="121">
        <v>0</v>
      </c>
      <c r="J547" s="121">
        <v>0</v>
      </c>
      <c r="K547" s="121">
        <v>0</v>
      </c>
      <c r="L547" s="121">
        <v>0</v>
      </c>
      <c r="M547" s="121">
        <v>0</v>
      </c>
      <c r="N547" s="121">
        <v>0</v>
      </c>
      <c r="O547" s="121">
        <v>0</v>
      </c>
      <c r="P547" s="121">
        <v>15846.79559</v>
      </c>
      <c r="Q547" s="121">
        <v>0</v>
      </c>
      <c r="R547" s="170">
        <v>15846.79559</v>
      </c>
    </row>
    <row r="548" spans="1:18" ht="13.2">
      <c r="A548" s="167"/>
      <c r="B548" s="167"/>
      <c r="C548" s="167"/>
      <c r="D548" s="163" t="s">
        <v>144</v>
      </c>
      <c r="E548" s="163">
        <v>53</v>
      </c>
      <c r="F548" s="164">
        <v>0</v>
      </c>
      <c r="G548" s="165">
        <v>0</v>
      </c>
      <c r="H548" s="165">
        <v>0</v>
      </c>
      <c r="I548" s="165">
        <v>0</v>
      </c>
      <c r="J548" s="165">
        <v>0</v>
      </c>
      <c r="K548" s="165">
        <v>0</v>
      </c>
      <c r="L548" s="165">
        <v>0</v>
      </c>
      <c r="M548" s="165">
        <v>0</v>
      </c>
      <c r="N548" s="165">
        <v>0</v>
      </c>
      <c r="O548" s="165">
        <v>0</v>
      </c>
      <c r="P548" s="165">
        <v>9201.8331600000001</v>
      </c>
      <c r="Q548" s="165">
        <v>0</v>
      </c>
      <c r="R548" s="166">
        <v>9201.8331600000001</v>
      </c>
    </row>
    <row r="549" spans="1:18" ht="13.2">
      <c r="A549" s="167"/>
      <c r="B549" s="167"/>
      <c r="C549" s="167"/>
      <c r="D549" s="163" t="s">
        <v>145</v>
      </c>
      <c r="E549" s="163">
        <v>101</v>
      </c>
      <c r="F549" s="164">
        <v>0</v>
      </c>
      <c r="G549" s="165">
        <v>0</v>
      </c>
      <c r="H549" s="165">
        <v>0</v>
      </c>
      <c r="I549" s="165">
        <v>0</v>
      </c>
      <c r="J549" s="165">
        <v>0</v>
      </c>
      <c r="K549" s="165">
        <v>0</v>
      </c>
      <c r="L549" s="165">
        <v>0</v>
      </c>
      <c r="M549" s="165">
        <v>0</v>
      </c>
      <c r="N549" s="165">
        <v>0</v>
      </c>
      <c r="O549" s="165">
        <v>0</v>
      </c>
      <c r="P549" s="165">
        <v>9778.5892800000001</v>
      </c>
      <c r="Q549" s="165">
        <v>0</v>
      </c>
      <c r="R549" s="166">
        <v>9778.5892800000001</v>
      </c>
    </row>
    <row r="550" spans="1:18" ht="13.2">
      <c r="A550" s="167"/>
      <c r="B550" s="167"/>
      <c r="C550" s="167"/>
      <c r="D550" s="163" t="s">
        <v>146</v>
      </c>
      <c r="E550" s="163">
        <v>166</v>
      </c>
      <c r="F550" s="164">
        <v>0</v>
      </c>
      <c r="G550" s="165">
        <v>0</v>
      </c>
      <c r="H550" s="165">
        <v>0</v>
      </c>
      <c r="I550" s="165">
        <v>0</v>
      </c>
      <c r="J550" s="165">
        <v>0</v>
      </c>
      <c r="K550" s="165">
        <v>0</v>
      </c>
      <c r="L550" s="165">
        <v>0</v>
      </c>
      <c r="M550" s="165">
        <v>0</v>
      </c>
      <c r="N550" s="165">
        <v>0</v>
      </c>
      <c r="O550" s="165">
        <v>0</v>
      </c>
      <c r="P550" s="165">
        <v>12442.586789999999</v>
      </c>
      <c r="Q550" s="165">
        <v>0</v>
      </c>
      <c r="R550" s="166">
        <v>12442.586789999999</v>
      </c>
    </row>
    <row r="551" spans="1:18" ht="13.2">
      <c r="A551" s="167"/>
      <c r="B551" s="167"/>
      <c r="C551" s="167"/>
      <c r="D551" s="163" t="s">
        <v>147</v>
      </c>
      <c r="E551" s="163">
        <v>29</v>
      </c>
      <c r="F551" s="164">
        <v>0</v>
      </c>
      <c r="G551" s="165">
        <v>0</v>
      </c>
      <c r="H551" s="165">
        <v>0</v>
      </c>
      <c r="I551" s="165">
        <v>0</v>
      </c>
      <c r="J551" s="165">
        <v>0</v>
      </c>
      <c r="K551" s="165">
        <v>0</v>
      </c>
      <c r="L551" s="165">
        <v>0</v>
      </c>
      <c r="M551" s="165">
        <v>0</v>
      </c>
      <c r="N551" s="165">
        <v>0</v>
      </c>
      <c r="O551" s="165">
        <v>0</v>
      </c>
      <c r="P551" s="165">
        <v>16721.3694</v>
      </c>
      <c r="Q551" s="165">
        <v>0</v>
      </c>
      <c r="R551" s="166">
        <v>16721.3694</v>
      </c>
    </row>
    <row r="552" spans="1:18" ht="13.2">
      <c r="A552" s="167"/>
      <c r="B552" s="167"/>
      <c r="C552" s="167"/>
      <c r="D552" s="163" t="s">
        <v>148</v>
      </c>
      <c r="E552" s="163">
        <v>1</v>
      </c>
      <c r="F552" s="164">
        <v>0</v>
      </c>
      <c r="G552" s="165">
        <v>0</v>
      </c>
      <c r="H552" s="165">
        <v>0</v>
      </c>
      <c r="I552" s="165">
        <v>713856.96086999995</v>
      </c>
      <c r="J552" s="165">
        <v>21467.184690000002</v>
      </c>
      <c r="K552" s="165">
        <v>735324.14555999998</v>
      </c>
      <c r="L552" s="165">
        <v>444065.14211000002</v>
      </c>
      <c r="M552" s="165">
        <v>28756.83756</v>
      </c>
      <c r="N552" s="165">
        <v>472821.97967000003</v>
      </c>
      <c r="O552" s="165">
        <v>1208146.1252300001</v>
      </c>
      <c r="P552" s="165">
        <v>204849.89061999999</v>
      </c>
      <c r="Q552" s="165">
        <v>0</v>
      </c>
      <c r="R552" s="166">
        <v>204849.89061999999</v>
      </c>
    </row>
    <row r="553" spans="1:18" ht="13.2">
      <c r="A553" s="167"/>
      <c r="B553" s="167"/>
      <c r="C553" s="167"/>
      <c r="D553" s="167"/>
      <c r="E553" s="168">
        <v>8</v>
      </c>
      <c r="F553" s="169">
        <v>0</v>
      </c>
      <c r="G553" s="121">
        <v>0</v>
      </c>
      <c r="H553" s="121">
        <v>0</v>
      </c>
      <c r="I553" s="121">
        <v>0</v>
      </c>
      <c r="J553" s="121">
        <v>0</v>
      </c>
      <c r="K553" s="121">
        <v>0</v>
      </c>
      <c r="L553" s="121">
        <v>0</v>
      </c>
      <c r="M553" s="121">
        <v>0</v>
      </c>
      <c r="N553" s="121">
        <v>0</v>
      </c>
      <c r="O553" s="121">
        <v>0</v>
      </c>
      <c r="P553" s="121">
        <v>22319.654589999998</v>
      </c>
      <c r="Q553" s="121">
        <v>0</v>
      </c>
      <c r="R553" s="170">
        <v>22319.654589999998</v>
      </c>
    </row>
    <row r="554" spans="1:18" ht="13.2">
      <c r="A554" s="167"/>
      <c r="B554" s="167"/>
      <c r="C554" s="167"/>
      <c r="D554" s="167"/>
      <c r="E554" s="168">
        <v>17</v>
      </c>
      <c r="F554" s="169">
        <v>0</v>
      </c>
      <c r="G554" s="121">
        <v>0</v>
      </c>
      <c r="H554" s="121">
        <v>0</v>
      </c>
      <c r="I554" s="121">
        <v>0</v>
      </c>
      <c r="J554" s="121">
        <v>0</v>
      </c>
      <c r="K554" s="121">
        <v>0</v>
      </c>
      <c r="L554" s="121">
        <v>0</v>
      </c>
      <c r="M554" s="121">
        <v>0</v>
      </c>
      <c r="N554" s="121">
        <v>0</v>
      </c>
      <c r="O554" s="121">
        <v>0</v>
      </c>
      <c r="P554" s="121">
        <v>17217.00462</v>
      </c>
      <c r="Q554" s="121">
        <v>0</v>
      </c>
      <c r="R554" s="170">
        <v>17217.00462</v>
      </c>
    </row>
    <row r="555" spans="1:18" ht="13.2">
      <c r="A555" s="167"/>
      <c r="B555" s="167"/>
      <c r="C555" s="167"/>
      <c r="D555" s="167"/>
      <c r="E555" s="168">
        <v>93</v>
      </c>
      <c r="F555" s="169">
        <v>0</v>
      </c>
      <c r="G555" s="121">
        <v>0</v>
      </c>
      <c r="H555" s="121">
        <v>0</v>
      </c>
      <c r="I555" s="121">
        <v>0</v>
      </c>
      <c r="J555" s="121">
        <v>0</v>
      </c>
      <c r="K555" s="121">
        <v>0</v>
      </c>
      <c r="L555" s="121">
        <v>0</v>
      </c>
      <c r="M555" s="121">
        <v>0</v>
      </c>
      <c r="N555" s="121">
        <v>0</v>
      </c>
      <c r="O555" s="121">
        <v>0</v>
      </c>
      <c r="P555" s="121">
        <v>18019.08293</v>
      </c>
      <c r="Q555" s="121">
        <v>0</v>
      </c>
      <c r="R555" s="170">
        <v>18019.08293</v>
      </c>
    </row>
    <row r="556" spans="1:18" ht="13.2">
      <c r="A556" s="167"/>
      <c r="B556" s="167"/>
      <c r="C556" s="167"/>
      <c r="D556" s="163" t="s">
        <v>150</v>
      </c>
      <c r="E556" s="163">
        <v>48</v>
      </c>
      <c r="F556" s="164">
        <v>0</v>
      </c>
      <c r="G556" s="165">
        <v>0</v>
      </c>
      <c r="H556" s="165">
        <v>0</v>
      </c>
      <c r="I556" s="165">
        <v>0</v>
      </c>
      <c r="J556" s="165">
        <v>0</v>
      </c>
      <c r="K556" s="165">
        <v>0</v>
      </c>
      <c r="L556" s="165">
        <v>0</v>
      </c>
      <c r="M556" s="165">
        <v>0</v>
      </c>
      <c r="N556" s="165">
        <v>0</v>
      </c>
      <c r="O556" s="165">
        <v>0</v>
      </c>
      <c r="P556" s="165">
        <v>15367.414570000001</v>
      </c>
      <c r="Q556" s="165">
        <v>0</v>
      </c>
      <c r="R556" s="166">
        <v>15367.414570000001</v>
      </c>
    </row>
    <row r="557" spans="1:18" ht="13.2">
      <c r="A557" s="167"/>
      <c r="B557" s="167"/>
      <c r="C557" s="167"/>
      <c r="D557" s="167"/>
      <c r="E557" s="168">
        <v>146</v>
      </c>
      <c r="F557" s="169">
        <v>0</v>
      </c>
      <c r="G557" s="121">
        <v>0</v>
      </c>
      <c r="H557" s="121">
        <v>0</v>
      </c>
      <c r="I557" s="121">
        <v>0</v>
      </c>
      <c r="J557" s="121">
        <v>0</v>
      </c>
      <c r="K557" s="121">
        <v>0</v>
      </c>
      <c r="L557" s="121">
        <v>0</v>
      </c>
      <c r="M557" s="121">
        <v>0</v>
      </c>
      <c r="N557" s="121">
        <v>0</v>
      </c>
      <c r="O557" s="121">
        <v>0</v>
      </c>
      <c r="P557" s="121">
        <v>3962.4988499999999</v>
      </c>
      <c r="Q557" s="121">
        <v>0</v>
      </c>
      <c r="R557" s="170">
        <v>3962.4988499999999</v>
      </c>
    </row>
    <row r="558" spans="1:18" ht="13.2">
      <c r="A558" s="167"/>
      <c r="B558" s="167"/>
      <c r="C558" s="167"/>
      <c r="D558" s="167"/>
      <c r="E558" s="168">
        <v>201</v>
      </c>
      <c r="F558" s="169">
        <v>0</v>
      </c>
      <c r="G558" s="121">
        <v>0</v>
      </c>
      <c r="H558" s="121">
        <v>0</v>
      </c>
      <c r="I558" s="121">
        <v>0</v>
      </c>
      <c r="J558" s="121">
        <v>0</v>
      </c>
      <c r="K558" s="121">
        <v>0</v>
      </c>
      <c r="L558" s="121">
        <v>0</v>
      </c>
      <c r="M558" s="121">
        <v>0</v>
      </c>
      <c r="N558" s="121">
        <v>0</v>
      </c>
      <c r="O558" s="121">
        <v>0</v>
      </c>
      <c r="P558" s="121">
        <v>1368.21982</v>
      </c>
      <c r="Q558" s="121">
        <v>0</v>
      </c>
      <c r="R558" s="170">
        <v>1368.21982</v>
      </c>
    </row>
    <row r="559" spans="1:18" ht="13.2">
      <c r="A559" s="167"/>
      <c r="B559" s="167"/>
      <c r="C559" s="167"/>
      <c r="D559" s="167"/>
      <c r="E559" s="168">
        <v>205</v>
      </c>
      <c r="F559" s="169">
        <v>0</v>
      </c>
      <c r="G559" s="121">
        <v>0</v>
      </c>
      <c r="H559" s="121">
        <v>0</v>
      </c>
      <c r="I559" s="121">
        <v>0</v>
      </c>
      <c r="J559" s="121">
        <v>0</v>
      </c>
      <c r="K559" s="121">
        <v>0</v>
      </c>
      <c r="L559" s="121">
        <v>0</v>
      </c>
      <c r="M559" s="121">
        <v>0</v>
      </c>
      <c r="N559" s="121">
        <v>0</v>
      </c>
      <c r="O559" s="121">
        <v>0</v>
      </c>
      <c r="P559" s="121">
        <v>478.87637000000001</v>
      </c>
      <c r="Q559" s="121">
        <v>0</v>
      </c>
      <c r="R559" s="170">
        <v>478.87637000000001</v>
      </c>
    </row>
    <row r="560" spans="1:18" ht="13.2">
      <c r="A560" s="167"/>
      <c r="B560" s="167"/>
      <c r="C560" s="167"/>
      <c r="D560" s="163" t="s">
        <v>151</v>
      </c>
      <c r="E560" s="163">
        <v>99</v>
      </c>
      <c r="F560" s="164">
        <v>0</v>
      </c>
      <c r="G560" s="165">
        <v>0</v>
      </c>
      <c r="H560" s="165">
        <v>0</v>
      </c>
      <c r="I560" s="165">
        <v>0</v>
      </c>
      <c r="J560" s="165">
        <v>0</v>
      </c>
      <c r="K560" s="165">
        <v>0</v>
      </c>
      <c r="L560" s="165">
        <v>0</v>
      </c>
      <c r="M560" s="165">
        <v>0</v>
      </c>
      <c r="N560" s="165">
        <v>0</v>
      </c>
      <c r="O560" s="165">
        <v>0</v>
      </c>
      <c r="P560" s="165">
        <v>19336.081670000003</v>
      </c>
      <c r="Q560" s="165">
        <v>0</v>
      </c>
      <c r="R560" s="166">
        <v>19336.081670000003</v>
      </c>
    </row>
    <row r="561" spans="1:18" ht="13.2">
      <c r="A561" s="167"/>
      <c r="B561" s="167"/>
      <c r="C561" s="167"/>
      <c r="D561" s="163" t="s">
        <v>152</v>
      </c>
      <c r="E561" s="163">
        <v>27</v>
      </c>
      <c r="F561" s="164">
        <v>0</v>
      </c>
      <c r="G561" s="165">
        <v>0</v>
      </c>
      <c r="H561" s="165">
        <v>0</v>
      </c>
      <c r="I561" s="165">
        <v>0</v>
      </c>
      <c r="J561" s="165">
        <v>0</v>
      </c>
      <c r="K561" s="165">
        <v>0</v>
      </c>
      <c r="L561" s="165">
        <v>0</v>
      </c>
      <c r="M561" s="165">
        <v>0</v>
      </c>
      <c r="N561" s="165">
        <v>0</v>
      </c>
      <c r="O561" s="165">
        <v>0</v>
      </c>
      <c r="P561" s="165">
        <v>27995.576350000003</v>
      </c>
      <c r="Q561" s="165">
        <v>0</v>
      </c>
      <c r="R561" s="166">
        <v>27995.576350000003</v>
      </c>
    </row>
    <row r="562" spans="1:18" ht="13.2">
      <c r="A562" s="167"/>
      <c r="B562" s="167"/>
      <c r="C562" s="167"/>
      <c r="D562" s="167"/>
      <c r="E562" s="168">
        <v>177</v>
      </c>
      <c r="F562" s="169">
        <v>0</v>
      </c>
      <c r="G562" s="121">
        <v>0</v>
      </c>
      <c r="H562" s="121">
        <v>0</v>
      </c>
      <c r="I562" s="121">
        <v>0</v>
      </c>
      <c r="J562" s="121">
        <v>0</v>
      </c>
      <c r="K562" s="121">
        <v>0</v>
      </c>
      <c r="L562" s="121">
        <v>0</v>
      </c>
      <c r="M562" s="121">
        <v>0</v>
      </c>
      <c r="N562" s="121">
        <v>0</v>
      </c>
      <c r="O562" s="121">
        <v>0</v>
      </c>
      <c r="P562" s="121">
        <v>1578.3947900000001</v>
      </c>
      <c r="Q562" s="121">
        <v>0</v>
      </c>
      <c r="R562" s="170">
        <v>1578.3947900000001</v>
      </c>
    </row>
    <row r="563" spans="1:18" ht="13.2">
      <c r="A563" s="167"/>
      <c r="B563" s="167"/>
      <c r="C563" s="167"/>
      <c r="D563" s="163" t="s">
        <v>154</v>
      </c>
      <c r="E563" s="163">
        <v>154</v>
      </c>
      <c r="F563" s="164">
        <v>0</v>
      </c>
      <c r="G563" s="165">
        <v>0</v>
      </c>
      <c r="H563" s="165">
        <v>0</v>
      </c>
      <c r="I563" s="165">
        <v>0</v>
      </c>
      <c r="J563" s="165">
        <v>0</v>
      </c>
      <c r="K563" s="165">
        <v>0</v>
      </c>
      <c r="L563" s="165">
        <v>0</v>
      </c>
      <c r="M563" s="165">
        <v>0</v>
      </c>
      <c r="N563" s="165">
        <v>0</v>
      </c>
      <c r="O563" s="165">
        <v>0</v>
      </c>
      <c r="P563" s="165">
        <v>5428.4028799999996</v>
      </c>
      <c r="Q563" s="165">
        <v>0</v>
      </c>
      <c r="R563" s="166">
        <v>5428.4028799999996</v>
      </c>
    </row>
    <row r="564" spans="1:18" ht="13.2">
      <c r="A564" s="167"/>
      <c r="B564" s="167"/>
      <c r="C564" s="167"/>
      <c r="D564" s="163" t="s">
        <v>155</v>
      </c>
      <c r="E564" s="163">
        <v>23</v>
      </c>
      <c r="F564" s="164">
        <v>0</v>
      </c>
      <c r="G564" s="165">
        <v>0</v>
      </c>
      <c r="H564" s="165">
        <v>0</v>
      </c>
      <c r="I564" s="165">
        <v>0</v>
      </c>
      <c r="J564" s="165">
        <v>0</v>
      </c>
      <c r="K564" s="165">
        <v>0</v>
      </c>
      <c r="L564" s="165">
        <v>0</v>
      </c>
      <c r="M564" s="165">
        <v>0</v>
      </c>
      <c r="N564" s="165">
        <v>0</v>
      </c>
      <c r="O564" s="165">
        <v>0</v>
      </c>
      <c r="P564" s="165">
        <v>28691.246489999998</v>
      </c>
      <c r="Q564" s="165">
        <v>0</v>
      </c>
      <c r="R564" s="166">
        <v>28691.246489999998</v>
      </c>
    </row>
    <row r="565" spans="1:18" ht="13.2">
      <c r="A565" s="167"/>
      <c r="B565" s="167"/>
      <c r="C565" s="167"/>
      <c r="D565" s="167"/>
      <c r="E565" s="168">
        <v>42</v>
      </c>
      <c r="F565" s="169">
        <v>0</v>
      </c>
      <c r="G565" s="121">
        <v>0</v>
      </c>
      <c r="H565" s="121">
        <v>0</v>
      </c>
      <c r="I565" s="121">
        <v>0</v>
      </c>
      <c r="J565" s="121">
        <v>0</v>
      </c>
      <c r="K565" s="121">
        <v>0</v>
      </c>
      <c r="L565" s="121">
        <v>0</v>
      </c>
      <c r="M565" s="121">
        <v>0</v>
      </c>
      <c r="N565" s="121">
        <v>0</v>
      </c>
      <c r="O565" s="121">
        <v>0</v>
      </c>
      <c r="P565" s="121">
        <v>17531.598050000001</v>
      </c>
      <c r="Q565" s="121">
        <v>0</v>
      </c>
      <c r="R565" s="170">
        <v>17531.598050000001</v>
      </c>
    </row>
    <row r="566" spans="1:18" ht="13.2">
      <c r="A566" s="167"/>
      <c r="B566" s="167"/>
      <c r="C566" s="167"/>
      <c r="D566" s="167"/>
      <c r="E566" s="168">
        <v>91</v>
      </c>
      <c r="F566" s="169">
        <v>0</v>
      </c>
      <c r="G566" s="121">
        <v>0</v>
      </c>
      <c r="H566" s="121">
        <v>0</v>
      </c>
      <c r="I566" s="121">
        <v>0</v>
      </c>
      <c r="J566" s="121">
        <v>0</v>
      </c>
      <c r="K566" s="121">
        <v>0</v>
      </c>
      <c r="L566" s="121">
        <v>0</v>
      </c>
      <c r="M566" s="121">
        <v>0</v>
      </c>
      <c r="N566" s="121">
        <v>0</v>
      </c>
      <c r="O566" s="121">
        <v>0</v>
      </c>
      <c r="P566" s="121">
        <v>14567.43031</v>
      </c>
      <c r="Q566" s="121">
        <v>0</v>
      </c>
      <c r="R566" s="170">
        <v>14567.43031</v>
      </c>
    </row>
    <row r="567" spans="1:18" ht="13.2">
      <c r="A567" s="167"/>
      <c r="B567" s="167"/>
      <c r="C567" s="167"/>
      <c r="D567" s="167"/>
      <c r="E567" s="168">
        <v>74</v>
      </c>
      <c r="F567" s="169">
        <v>0</v>
      </c>
      <c r="G567" s="121">
        <v>0</v>
      </c>
      <c r="H567" s="121">
        <v>0</v>
      </c>
      <c r="I567" s="121">
        <v>0</v>
      </c>
      <c r="J567" s="121">
        <v>0</v>
      </c>
      <c r="K567" s="121">
        <v>0</v>
      </c>
      <c r="L567" s="121">
        <v>0</v>
      </c>
      <c r="M567" s="121">
        <v>0</v>
      </c>
      <c r="N567" s="121">
        <v>0</v>
      </c>
      <c r="O567" s="121">
        <v>0</v>
      </c>
      <c r="P567" s="121">
        <v>16944.611870000001</v>
      </c>
      <c r="Q567" s="121">
        <v>0</v>
      </c>
      <c r="R567" s="170">
        <v>16944.611870000001</v>
      </c>
    </row>
    <row r="568" spans="1:18" ht="13.2">
      <c r="A568" s="167"/>
      <c r="B568" s="167"/>
      <c r="C568" s="167"/>
      <c r="D568" s="167"/>
      <c r="E568" s="168">
        <v>145</v>
      </c>
      <c r="F568" s="169">
        <v>0</v>
      </c>
      <c r="G568" s="121">
        <v>0</v>
      </c>
      <c r="H568" s="121">
        <v>0</v>
      </c>
      <c r="I568" s="121">
        <v>0</v>
      </c>
      <c r="J568" s="121">
        <v>0</v>
      </c>
      <c r="K568" s="121">
        <v>0</v>
      </c>
      <c r="L568" s="121">
        <v>0</v>
      </c>
      <c r="M568" s="121">
        <v>0</v>
      </c>
      <c r="N568" s="121">
        <v>0</v>
      </c>
      <c r="O568" s="121">
        <v>0</v>
      </c>
      <c r="P568" s="121">
        <v>4787.6911600000003</v>
      </c>
      <c r="Q568" s="121">
        <v>0</v>
      </c>
      <c r="R568" s="170">
        <v>4787.6911600000003</v>
      </c>
    </row>
    <row r="569" spans="1:18" ht="13.2">
      <c r="A569" s="167"/>
      <c r="B569" s="167"/>
      <c r="C569" s="167"/>
      <c r="D569" s="167"/>
      <c r="E569" s="168">
        <v>169</v>
      </c>
      <c r="F569" s="169">
        <v>0</v>
      </c>
      <c r="G569" s="121">
        <v>0</v>
      </c>
      <c r="H569" s="121">
        <v>0</v>
      </c>
      <c r="I569" s="121">
        <v>0</v>
      </c>
      <c r="J569" s="121">
        <v>0</v>
      </c>
      <c r="K569" s="121">
        <v>0</v>
      </c>
      <c r="L569" s="121">
        <v>0</v>
      </c>
      <c r="M569" s="121">
        <v>0</v>
      </c>
      <c r="N569" s="121">
        <v>0</v>
      </c>
      <c r="O569" s="121">
        <v>0</v>
      </c>
      <c r="P569" s="121">
        <v>3315.9566299999997</v>
      </c>
      <c r="Q569" s="121">
        <v>0</v>
      </c>
      <c r="R569" s="170">
        <v>3315.9566299999997</v>
      </c>
    </row>
    <row r="570" spans="1:18" ht="13.2">
      <c r="A570" s="167"/>
      <c r="B570" s="167"/>
      <c r="C570" s="167"/>
      <c r="D570" s="167"/>
      <c r="E570" s="168">
        <v>188</v>
      </c>
      <c r="F570" s="169">
        <v>0</v>
      </c>
      <c r="G570" s="121">
        <v>0</v>
      </c>
      <c r="H570" s="121">
        <v>0</v>
      </c>
      <c r="I570" s="121">
        <v>0</v>
      </c>
      <c r="J570" s="121">
        <v>0</v>
      </c>
      <c r="K570" s="121">
        <v>0</v>
      </c>
      <c r="L570" s="121">
        <v>0</v>
      </c>
      <c r="M570" s="121">
        <v>0</v>
      </c>
      <c r="N570" s="121">
        <v>0</v>
      </c>
      <c r="O570" s="121">
        <v>0</v>
      </c>
      <c r="P570" s="121">
        <v>1183.0396000000001</v>
      </c>
      <c r="Q570" s="121">
        <v>0</v>
      </c>
      <c r="R570" s="170">
        <v>1183.0396000000001</v>
      </c>
    </row>
    <row r="571" spans="1:18" ht="13.2">
      <c r="A571" s="167"/>
      <c r="B571" s="167"/>
      <c r="C571" s="167"/>
      <c r="D571" s="163" t="s">
        <v>156</v>
      </c>
      <c r="E571" s="163">
        <v>102</v>
      </c>
      <c r="F571" s="164">
        <v>0</v>
      </c>
      <c r="G571" s="165">
        <v>0</v>
      </c>
      <c r="H571" s="165">
        <v>0</v>
      </c>
      <c r="I571" s="165">
        <v>0</v>
      </c>
      <c r="J571" s="165">
        <v>0</v>
      </c>
      <c r="K571" s="165">
        <v>0</v>
      </c>
      <c r="L571" s="165">
        <v>0</v>
      </c>
      <c r="M571" s="165">
        <v>0</v>
      </c>
      <c r="N571" s="165">
        <v>0</v>
      </c>
      <c r="O571" s="165">
        <v>0</v>
      </c>
      <c r="P571" s="165">
        <v>10361.00036</v>
      </c>
      <c r="Q571" s="165">
        <v>0</v>
      </c>
      <c r="R571" s="166">
        <v>10361.00036</v>
      </c>
    </row>
    <row r="572" spans="1:18" ht="13.2">
      <c r="A572" s="167"/>
      <c r="B572" s="167"/>
      <c r="C572" s="167"/>
      <c r="D572" s="163" t="s">
        <v>157</v>
      </c>
      <c r="E572" s="163">
        <v>100</v>
      </c>
      <c r="F572" s="164">
        <v>0</v>
      </c>
      <c r="G572" s="165">
        <v>0</v>
      </c>
      <c r="H572" s="165">
        <v>0</v>
      </c>
      <c r="I572" s="165">
        <v>0</v>
      </c>
      <c r="J572" s="165">
        <v>0</v>
      </c>
      <c r="K572" s="165">
        <v>0</v>
      </c>
      <c r="L572" s="165">
        <v>0</v>
      </c>
      <c r="M572" s="165">
        <v>0</v>
      </c>
      <c r="N572" s="165">
        <v>0</v>
      </c>
      <c r="O572" s="165">
        <v>0</v>
      </c>
      <c r="P572" s="165">
        <v>17056.760579999998</v>
      </c>
      <c r="Q572" s="165">
        <v>0</v>
      </c>
      <c r="R572" s="166">
        <v>17056.760579999998</v>
      </c>
    </row>
    <row r="573" spans="1:18" ht="13.2">
      <c r="A573" s="167"/>
      <c r="B573" s="167"/>
      <c r="C573" s="167"/>
      <c r="D573" s="163" t="s">
        <v>158</v>
      </c>
      <c r="E573" s="163">
        <v>12</v>
      </c>
      <c r="F573" s="164">
        <v>0</v>
      </c>
      <c r="G573" s="165">
        <v>0</v>
      </c>
      <c r="H573" s="165">
        <v>0</v>
      </c>
      <c r="I573" s="165">
        <v>0</v>
      </c>
      <c r="J573" s="165">
        <v>0</v>
      </c>
      <c r="K573" s="165">
        <v>0</v>
      </c>
      <c r="L573" s="165">
        <v>0</v>
      </c>
      <c r="M573" s="165">
        <v>0</v>
      </c>
      <c r="N573" s="165">
        <v>0</v>
      </c>
      <c r="O573" s="165">
        <v>0</v>
      </c>
      <c r="P573" s="165">
        <v>24341.814630000001</v>
      </c>
      <c r="Q573" s="165">
        <v>0</v>
      </c>
      <c r="R573" s="166">
        <v>24341.814630000001</v>
      </c>
    </row>
    <row r="574" spans="1:18" ht="13.2">
      <c r="A574" s="167"/>
      <c r="B574" s="167"/>
      <c r="C574" s="167"/>
      <c r="D574" s="167"/>
      <c r="E574" s="168">
        <v>28</v>
      </c>
      <c r="F574" s="169">
        <v>0</v>
      </c>
      <c r="G574" s="121">
        <v>0</v>
      </c>
      <c r="H574" s="121">
        <v>0</v>
      </c>
      <c r="I574" s="121">
        <v>0</v>
      </c>
      <c r="J574" s="121">
        <v>0</v>
      </c>
      <c r="K574" s="121">
        <v>0</v>
      </c>
      <c r="L574" s="121">
        <v>0</v>
      </c>
      <c r="M574" s="121">
        <v>0</v>
      </c>
      <c r="N574" s="121">
        <v>0</v>
      </c>
      <c r="O574" s="121">
        <v>0</v>
      </c>
      <c r="P574" s="121">
        <v>18716.015420000003</v>
      </c>
      <c r="Q574" s="121">
        <v>0</v>
      </c>
      <c r="R574" s="170">
        <v>18716.015420000003</v>
      </c>
    </row>
    <row r="575" spans="1:18" ht="13.2">
      <c r="A575" s="167"/>
      <c r="B575" s="167"/>
      <c r="C575" s="167"/>
      <c r="D575" s="167"/>
      <c r="E575" s="168">
        <v>159</v>
      </c>
      <c r="F575" s="169">
        <v>0</v>
      </c>
      <c r="G575" s="121">
        <v>0</v>
      </c>
      <c r="H575" s="121">
        <v>0</v>
      </c>
      <c r="I575" s="121">
        <v>0</v>
      </c>
      <c r="J575" s="121">
        <v>0</v>
      </c>
      <c r="K575" s="121">
        <v>0</v>
      </c>
      <c r="L575" s="121">
        <v>0</v>
      </c>
      <c r="M575" s="121">
        <v>0</v>
      </c>
      <c r="N575" s="121">
        <v>0</v>
      </c>
      <c r="O575" s="121">
        <v>0</v>
      </c>
      <c r="P575" s="121">
        <v>6083.0438700000004</v>
      </c>
      <c r="Q575" s="121">
        <v>0</v>
      </c>
      <c r="R575" s="170">
        <v>6083.0438700000004</v>
      </c>
    </row>
    <row r="576" spans="1:18" ht="13.2">
      <c r="A576" s="167"/>
      <c r="B576" s="167"/>
      <c r="C576" s="167"/>
      <c r="D576" s="167"/>
      <c r="E576" s="168">
        <v>167</v>
      </c>
      <c r="F576" s="169">
        <v>0</v>
      </c>
      <c r="G576" s="121">
        <v>0</v>
      </c>
      <c r="H576" s="121">
        <v>0</v>
      </c>
      <c r="I576" s="121">
        <v>0</v>
      </c>
      <c r="J576" s="121">
        <v>0</v>
      </c>
      <c r="K576" s="121">
        <v>0</v>
      </c>
      <c r="L576" s="121">
        <v>0</v>
      </c>
      <c r="M576" s="121">
        <v>0</v>
      </c>
      <c r="N576" s="121">
        <v>0</v>
      </c>
      <c r="O576" s="121">
        <v>0</v>
      </c>
      <c r="P576" s="121">
        <v>2740.3361600000003</v>
      </c>
      <c r="Q576" s="121">
        <v>0</v>
      </c>
      <c r="R576" s="170">
        <v>2740.3361600000003</v>
      </c>
    </row>
    <row r="577" spans="1:18" ht="13.2">
      <c r="A577" s="167"/>
      <c r="B577" s="167"/>
      <c r="C577" s="167"/>
      <c r="D577" s="163" t="s">
        <v>159</v>
      </c>
      <c r="E577" s="163">
        <v>64</v>
      </c>
      <c r="F577" s="164">
        <v>0</v>
      </c>
      <c r="G577" s="165">
        <v>0</v>
      </c>
      <c r="H577" s="165">
        <v>0</v>
      </c>
      <c r="I577" s="165">
        <v>0</v>
      </c>
      <c r="J577" s="165">
        <v>0</v>
      </c>
      <c r="K577" s="165">
        <v>0</v>
      </c>
      <c r="L577" s="165">
        <v>0</v>
      </c>
      <c r="M577" s="165">
        <v>0</v>
      </c>
      <c r="N577" s="165">
        <v>0</v>
      </c>
      <c r="O577" s="165">
        <v>0</v>
      </c>
      <c r="P577" s="165">
        <v>17706.278309999998</v>
      </c>
      <c r="Q577" s="165">
        <v>0</v>
      </c>
      <c r="R577" s="166">
        <v>17706.278309999998</v>
      </c>
    </row>
    <row r="578" spans="1:18" ht="13.2">
      <c r="A578" s="167"/>
      <c r="B578" s="167"/>
      <c r="C578" s="167"/>
      <c r="D578" s="163" t="s">
        <v>308</v>
      </c>
      <c r="E578" s="163">
        <v>168</v>
      </c>
      <c r="F578" s="164">
        <v>0</v>
      </c>
      <c r="G578" s="165">
        <v>0</v>
      </c>
      <c r="H578" s="165">
        <v>0</v>
      </c>
      <c r="I578" s="165">
        <v>0</v>
      </c>
      <c r="J578" s="165">
        <v>0</v>
      </c>
      <c r="K578" s="165">
        <v>0</v>
      </c>
      <c r="L578" s="165">
        <v>0</v>
      </c>
      <c r="M578" s="165">
        <v>0</v>
      </c>
      <c r="N578" s="165">
        <v>0</v>
      </c>
      <c r="O578" s="165">
        <v>0</v>
      </c>
      <c r="P578" s="165">
        <v>6255.2861500000008</v>
      </c>
      <c r="Q578" s="165">
        <v>0</v>
      </c>
      <c r="R578" s="166">
        <v>6255.2861500000008</v>
      </c>
    </row>
    <row r="579" spans="1:18" ht="13.2">
      <c r="A579" s="167"/>
      <c r="B579" s="167"/>
      <c r="C579" s="167"/>
      <c r="D579" s="163" t="s">
        <v>309</v>
      </c>
      <c r="E579" s="163">
        <v>114</v>
      </c>
      <c r="F579" s="164">
        <v>0</v>
      </c>
      <c r="G579" s="165">
        <v>0</v>
      </c>
      <c r="H579" s="165">
        <v>0</v>
      </c>
      <c r="I579" s="165">
        <v>0</v>
      </c>
      <c r="J579" s="165">
        <v>0</v>
      </c>
      <c r="K579" s="165">
        <v>0</v>
      </c>
      <c r="L579" s="165">
        <v>0</v>
      </c>
      <c r="M579" s="165">
        <v>0</v>
      </c>
      <c r="N579" s="165">
        <v>0</v>
      </c>
      <c r="O579" s="165">
        <v>0</v>
      </c>
      <c r="P579" s="165">
        <v>6794.7584500000003</v>
      </c>
      <c r="Q579" s="165">
        <v>0</v>
      </c>
      <c r="R579" s="166">
        <v>6794.7584500000003</v>
      </c>
    </row>
    <row r="580" spans="1:18" ht="13.2">
      <c r="A580" s="167"/>
      <c r="B580" s="163" t="s">
        <v>19</v>
      </c>
      <c r="C580" s="163" t="s">
        <v>167</v>
      </c>
      <c r="D580" s="163" t="s">
        <v>167</v>
      </c>
      <c r="E580" s="163">
        <v>131</v>
      </c>
      <c r="F580" s="164">
        <v>0</v>
      </c>
      <c r="G580" s="165">
        <v>0</v>
      </c>
      <c r="H580" s="165">
        <v>0</v>
      </c>
      <c r="I580" s="165">
        <v>0</v>
      </c>
      <c r="J580" s="165">
        <v>0</v>
      </c>
      <c r="K580" s="165">
        <v>0</v>
      </c>
      <c r="L580" s="165">
        <v>0</v>
      </c>
      <c r="M580" s="165">
        <v>0</v>
      </c>
      <c r="N580" s="165">
        <v>0</v>
      </c>
      <c r="O580" s="165">
        <v>0</v>
      </c>
      <c r="P580" s="165">
        <v>3317.6952299999998</v>
      </c>
      <c r="Q580" s="165">
        <v>0</v>
      </c>
      <c r="R580" s="166">
        <v>3317.6952299999998</v>
      </c>
    </row>
    <row r="581" spans="1:18" ht="13.2">
      <c r="A581" s="167"/>
      <c r="B581" s="167"/>
      <c r="C581" s="163" t="s">
        <v>168</v>
      </c>
      <c r="D581" s="163" t="s">
        <v>19</v>
      </c>
      <c r="E581" s="163">
        <v>97</v>
      </c>
      <c r="F581" s="164">
        <v>0</v>
      </c>
      <c r="G581" s="165">
        <v>0</v>
      </c>
      <c r="H581" s="165">
        <v>0</v>
      </c>
      <c r="I581" s="165">
        <v>0</v>
      </c>
      <c r="J581" s="165">
        <v>0</v>
      </c>
      <c r="K581" s="165">
        <v>0</v>
      </c>
      <c r="L581" s="165">
        <v>0</v>
      </c>
      <c r="M581" s="165">
        <v>0</v>
      </c>
      <c r="N581" s="165">
        <v>0</v>
      </c>
      <c r="O581" s="165">
        <v>0</v>
      </c>
      <c r="P581" s="165">
        <v>8040.6741600000005</v>
      </c>
      <c r="Q581" s="165">
        <v>0</v>
      </c>
      <c r="R581" s="166">
        <v>8040.6741600000005</v>
      </c>
    </row>
    <row r="582" spans="1:18" ht="13.2">
      <c r="A582" s="167"/>
      <c r="B582" s="163" t="s">
        <v>21</v>
      </c>
      <c r="C582" s="163" t="s">
        <v>172</v>
      </c>
      <c r="D582" s="163" t="s">
        <v>172</v>
      </c>
      <c r="E582" s="163">
        <v>82</v>
      </c>
      <c r="F582" s="164">
        <v>0</v>
      </c>
      <c r="G582" s="165">
        <v>0</v>
      </c>
      <c r="H582" s="165">
        <v>0</v>
      </c>
      <c r="I582" s="165">
        <v>0</v>
      </c>
      <c r="J582" s="165">
        <v>0</v>
      </c>
      <c r="K582" s="165">
        <v>0</v>
      </c>
      <c r="L582" s="165">
        <v>0</v>
      </c>
      <c r="M582" s="165">
        <v>0</v>
      </c>
      <c r="N582" s="165">
        <v>0</v>
      </c>
      <c r="O582" s="165">
        <v>0</v>
      </c>
      <c r="P582" s="165">
        <v>5771.8451799999993</v>
      </c>
      <c r="Q582" s="165">
        <v>0</v>
      </c>
      <c r="R582" s="166">
        <v>5771.8451799999993</v>
      </c>
    </row>
    <row r="583" spans="1:18" ht="13.2">
      <c r="A583" s="167"/>
      <c r="B583" s="167"/>
      <c r="C583" s="163" t="s">
        <v>21</v>
      </c>
      <c r="D583" s="163" t="s">
        <v>21</v>
      </c>
      <c r="E583" s="163">
        <v>20</v>
      </c>
      <c r="F583" s="164">
        <v>0</v>
      </c>
      <c r="G583" s="165">
        <v>0</v>
      </c>
      <c r="H583" s="165">
        <v>0</v>
      </c>
      <c r="I583" s="165">
        <v>0</v>
      </c>
      <c r="J583" s="165">
        <v>0</v>
      </c>
      <c r="K583" s="165">
        <v>0</v>
      </c>
      <c r="L583" s="165">
        <v>0</v>
      </c>
      <c r="M583" s="165">
        <v>0</v>
      </c>
      <c r="N583" s="165">
        <v>0</v>
      </c>
      <c r="O583" s="165">
        <v>0</v>
      </c>
      <c r="P583" s="165">
        <v>60162.202659999995</v>
      </c>
      <c r="Q583" s="165">
        <v>0</v>
      </c>
      <c r="R583" s="166">
        <v>60162.202659999995</v>
      </c>
    </row>
    <row r="584" spans="1:18" ht="13.2">
      <c r="A584" s="167"/>
      <c r="B584" s="167"/>
      <c r="C584" s="167"/>
      <c r="D584" s="163" t="s">
        <v>310</v>
      </c>
      <c r="E584" s="163">
        <v>151</v>
      </c>
      <c r="F584" s="164">
        <v>0</v>
      </c>
      <c r="G584" s="165">
        <v>0</v>
      </c>
      <c r="H584" s="165">
        <v>0</v>
      </c>
      <c r="I584" s="165">
        <v>0</v>
      </c>
      <c r="J584" s="165">
        <v>0</v>
      </c>
      <c r="K584" s="165">
        <v>0</v>
      </c>
      <c r="L584" s="165">
        <v>0</v>
      </c>
      <c r="M584" s="165">
        <v>0</v>
      </c>
      <c r="N584" s="165">
        <v>0</v>
      </c>
      <c r="O584" s="165">
        <v>0</v>
      </c>
      <c r="P584" s="165">
        <v>3560.60484</v>
      </c>
      <c r="Q584" s="165">
        <v>0</v>
      </c>
      <c r="R584" s="166">
        <v>3560.60484</v>
      </c>
    </row>
    <row r="585" spans="1:18" ht="13.2">
      <c r="A585" s="167"/>
      <c r="B585" s="167"/>
      <c r="C585" s="163" t="s">
        <v>174</v>
      </c>
      <c r="D585" s="163" t="s">
        <v>174</v>
      </c>
      <c r="E585" s="163">
        <v>126</v>
      </c>
      <c r="F585" s="164">
        <v>0</v>
      </c>
      <c r="G585" s="165">
        <v>0</v>
      </c>
      <c r="H585" s="165">
        <v>0</v>
      </c>
      <c r="I585" s="165">
        <v>0</v>
      </c>
      <c r="J585" s="165">
        <v>0</v>
      </c>
      <c r="K585" s="165">
        <v>0</v>
      </c>
      <c r="L585" s="165">
        <v>0</v>
      </c>
      <c r="M585" s="165">
        <v>0</v>
      </c>
      <c r="N585" s="165">
        <v>0</v>
      </c>
      <c r="O585" s="165">
        <v>0</v>
      </c>
      <c r="P585" s="165">
        <v>2819.2151100000001</v>
      </c>
      <c r="Q585" s="165">
        <v>0</v>
      </c>
      <c r="R585" s="166">
        <v>2819.2151100000001</v>
      </c>
    </row>
    <row r="586" spans="1:18" ht="13.2">
      <c r="A586" s="167"/>
      <c r="B586" s="167"/>
      <c r="C586" s="163" t="s">
        <v>175</v>
      </c>
      <c r="D586" s="163" t="s">
        <v>176</v>
      </c>
      <c r="E586" s="163">
        <v>98</v>
      </c>
      <c r="F586" s="164">
        <v>0</v>
      </c>
      <c r="G586" s="165">
        <v>0</v>
      </c>
      <c r="H586" s="165">
        <v>0</v>
      </c>
      <c r="I586" s="165">
        <v>0</v>
      </c>
      <c r="J586" s="165">
        <v>0</v>
      </c>
      <c r="K586" s="165">
        <v>0</v>
      </c>
      <c r="L586" s="165">
        <v>0</v>
      </c>
      <c r="M586" s="165">
        <v>0</v>
      </c>
      <c r="N586" s="165">
        <v>0</v>
      </c>
      <c r="O586" s="165">
        <v>0</v>
      </c>
      <c r="P586" s="165">
        <v>12823.41274</v>
      </c>
      <c r="Q586" s="165">
        <v>0</v>
      </c>
      <c r="R586" s="166">
        <v>12823.41274</v>
      </c>
    </row>
    <row r="587" spans="1:18" ht="13.2">
      <c r="A587" s="167"/>
      <c r="B587" s="163" t="s">
        <v>22</v>
      </c>
      <c r="C587" s="163" t="s">
        <v>22</v>
      </c>
      <c r="D587" s="163" t="s">
        <v>22</v>
      </c>
      <c r="E587" s="163">
        <v>35</v>
      </c>
      <c r="F587" s="164">
        <v>0</v>
      </c>
      <c r="G587" s="165">
        <v>0</v>
      </c>
      <c r="H587" s="165">
        <v>0</v>
      </c>
      <c r="I587" s="165">
        <v>0</v>
      </c>
      <c r="J587" s="165">
        <v>0</v>
      </c>
      <c r="K587" s="165">
        <v>0</v>
      </c>
      <c r="L587" s="165">
        <v>0</v>
      </c>
      <c r="M587" s="165">
        <v>0</v>
      </c>
      <c r="N587" s="165">
        <v>0</v>
      </c>
      <c r="O587" s="165">
        <v>0</v>
      </c>
      <c r="P587" s="165">
        <v>6692.6188099999999</v>
      </c>
      <c r="Q587" s="165">
        <v>0</v>
      </c>
      <c r="R587" s="166">
        <v>6692.6188099999999</v>
      </c>
    </row>
    <row r="588" spans="1:18" ht="13.2">
      <c r="A588" s="167"/>
      <c r="B588" s="167"/>
      <c r="C588" s="163" t="s">
        <v>177</v>
      </c>
      <c r="D588" s="163" t="s">
        <v>178</v>
      </c>
      <c r="E588" s="163">
        <v>15</v>
      </c>
      <c r="F588" s="164">
        <v>0</v>
      </c>
      <c r="G588" s="165">
        <v>0</v>
      </c>
      <c r="H588" s="165">
        <v>0</v>
      </c>
      <c r="I588" s="165">
        <v>0</v>
      </c>
      <c r="J588" s="165">
        <v>0</v>
      </c>
      <c r="K588" s="165">
        <v>0</v>
      </c>
      <c r="L588" s="165">
        <v>0</v>
      </c>
      <c r="M588" s="165">
        <v>0</v>
      </c>
      <c r="N588" s="165">
        <v>0</v>
      </c>
      <c r="O588" s="165">
        <v>0</v>
      </c>
      <c r="P588" s="165">
        <v>12890.00655</v>
      </c>
      <c r="Q588" s="165">
        <v>0</v>
      </c>
      <c r="R588" s="166">
        <v>12890.00655</v>
      </c>
    </row>
    <row r="589" spans="1:18" ht="13.2">
      <c r="A589" s="167"/>
      <c r="B589" s="163" t="s">
        <v>179</v>
      </c>
      <c r="C589" s="163" t="s">
        <v>179</v>
      </c>
      <c r="D589" s="163" t="s">
        <v>311</v>
      </c>
      <c r="E589" s="163">
        <v>130</v>
      </c>
      <c r="F589" s="164">
        <v>0</v>
      </c>
      <c r="G589" s="165">
        <v>0</v>
      </c>
      <c r="H589" s="165">
        <v>0</v>
      </c>
      <c r="I589" s="165">
        <v>0</v>
      </c>
      <c r="J589" s="165">
        <v>0</v>
      </c>
      <c r="K589" s="165">
        <v>0</v>
      </c>
      <c r="L589" s="165">
        <v>0</v>
      </c>
      <c r="M589" s="165">
        <v>0</v>
      </c>
      <c r="N589" s="165">
        <v>0</v>
      </c>
      <c r="O589" s="165">
        <v>0</v>
      </c>
      <c r="P589" s="165">
        <v>7597.1565399999999</v>
      </c>
      <c r="Q589" s="165">
        <v>0</v>
      </c>
      <c r="R589" s="166">
        <v>7597.1565399999999</v>
      </c>
    </row>
    <row r="590" spans="1:18" ht="13.2">
      <c r="A590" s="167"/>
      <c r="B590" s="163" t="s">
        <v>24</v>
      </c>
      <c r="C590" s="163" t="s">
        <v>24</v>
      </c>
      <c r="D590" s="163" t="s">
        <v>24</v>
      </c>
      <c r="E590" s="163">
        <v>51</v>
      </c>
      <c r="F590" s="164">
        <v>0</v>
      </c>
      <c r="G590" s="165">
        <v>0</v>
      </c>
      <c r="H590" s="165">
        <v>0</v>
      </c>
      <c r="I590" s="165">
        <v>0</v>
      </c>
      <c r="J590" s="165">
        <v>0</v>
      </c>
      <c r="K590" s="165">
        <v>0</v>
      </c>
      <c r="L590" s="165">
        <v>0</v>
      </c>
      <c r="M590" s="165">
        <v>0</v>
      </c>
      <c r="N590" s="165">
        <v>0</v>
      </c>
      <c r="O590" s="165">
        <v>0</v>
      </c>
      <c r="P590" s="165">
        <v>14319.39669</v>
      </c>
      <c r="Q590" s="165">
        <v>0</v>
      </c>
      <c r="R590" s="166">
        <v>14319.39669</v>
      </c>
    </row>
    <row r="591" spans="1:18" ht="13.2">
      <c r="A591" s="167"/>
      <c r="B591" s="163" t="s">
        <v>25</v>
      </c>
      <c r="C591" s="163" t="s">
        <v>25</v>
      </c>
      <c r="D591" s="163" t="s">
        <v>25</v>
      </c>
      <c r="E591" s="163">
        <v>143</v>
      </c>
      <c r="F591" s="164">
        <v>0</v>
      </c>
      <c r="G591" s="165">
        <v>0</v>
      </c>
      <c r="H591" s="165">
        <v>0</v>
      </c>
      <c r="I591" s="165">
        <v>0</v>
      </c>
      <c r="J591" s="165">
        <v>0</v>
      </c>
      <c r="K591" s="165">
        <v>0</v>
      </c>
      <c r="L591" s="165">
        <v>0</v>
      </c>
      <c r="M591" s="165">
        <v>0</v>
      </c>
      <c r="N591" s="165">
        <v>0</v>
      </c>
      <c r="O591" s="165">
        <v>0</v>
      </c>
      <c r="P591" s="165">
        <v>4742.6488799999997</v>
      </c>
      <c r="Q591" s="165">
        <v>0</v>
      </c>
      <c r="R591" s="166">
        <v>4742.6488799999997</v>
      </c>
    </row>
    <row r="592" spans="1:18" ht="13.2">
      <c r="A592" s="167"/>
      <c r="B592" s="163" t="s">
        <v>26</v>
      </c>
      <c r="C592" s="163" t="s">
        <v>182</v>
      </c>
      <c r="D592" s="163" t="s">
        <v>312</v>
      </c>
      <c r="E592" s="163">
        <v>88</v>
      </c>
      <c r="F592" s="164">
        <v>0</v>
      </c>
      <c r="G592" s="165">
        <v>0</v>
      </c>
      <c r="H592" s="165">
        <v>0</v>
      </c>
      <c r="I592" s="165">
        <v>0</v>
      </c>
      <c r="J592" s="165">
        <v>0</v>
      </c>
      <c r="K592" s="165">
        <v>0</v>
      </c>
      <c r="L592" s="165">
        <v>0</v>
      </c>
      <c r="M592" s="165">
        <v>0</v>
      </c>
      <c r="N592" s="165">
        <v>0</v>
      </c>
      <c r="O592" s="165">
        <v>0</v>
      </c>
      <c r="P592" s="165">
        <v>14898.679529999999</v>
      </c>
      <c r="Q592" s="165">
        <v>0</v>
      </c>
      <c r="R592" s="166">
        <v>14898.679529999999</v>
      </c>
    </row>
    <row r="593" spans="1:28" ht="13.2">
      <c r="A593" s="163" t="s">
        <v>313</v>
      </c>
      <c r="B593" s="163" t="s">
        <v>16</v>
      </c>
      <c r="C593" s="163" t="s">
        <v>16</v>
      </c>
      <c r="D593" s="163" t="s">
        <v>149</v>
      </c>
      <c r="E593" s="163">
        <v>1</v>
      </c>
      <c r="F593" s="164">
        <v>0</v>
      </c>
      <c r="G593" s="165">
        <v>0</v>
      </c>
      <c r="H593" s="165">
        <v>0</v>
      </c>
      <c r="I593" s="165">
        <v>0</v>
      </c>
      <c r="J593" s="165">
        <v>0</v>
      </c>
      <c r="K593" s="165">
        <v>0</v>
      </c>
      <c r="L593" s="165">
        <v>0</v>
      </c>
      <c r="M593" s="165">
        <v>0</v>
      </c>
      <c r="N593" s="165">
        <v>0</v>
      </c>
      <c r="O593" s="165">
        <v>0</v>
      </c>
      <c r="P593" s="165">
        <v>312026.71966</v>
      </c>
      <c r="Q593" s="165">
        <v>0</v>
      </c>
      <c r="R593" s="166">
        <v>312026.71966</v>
      </c>
    </row>
    <row r="594" spans="1:28" ht="13.2">
      <c r="A594" s="167"/>
      <c r="B594" s="167"/>
      <c r="C594" s="167"/>
      <c r="D594" s="167"/>
      <c r="E594" s="168">
        <v>2</v>
      </c>
      <c r="F594" s="169">
        <v>0</v>
      </c>
      <c r="G594" s="121">
        <v>0</v>
      </c>
      <c r="H594" s="121">
        <v>0</v>
      </c>
      <c r="I594" s="121">
        <v>1.6035699999999999</v>
      </c>
      <c r="J594" s="121">
        <v>0</v>
      </c>
      <c r="K594" s="121">
        <v>1.6035699999999999</v>
      </c>
      <c r="L594" s="121">
        <v>112236.41868999999</v>
      </c>
      <c r="M594" s="121">
        <v>20.339179999999999</v>
      </c>
      <c r="N594" s="121">
        <v>112256.75787</v>
      </c>
      <c r="O594" s="121">
        <v>112258.36143999999</v>
      </c>
      <c r="P594" s="121">
        <v>0</v>
      </c>
      <c r="Q594" s="121">
        <v>0</v>
      </c>
      <c r="R594" s="170">
        <v>0</v>
      </c>
    </row>
    <row r="595" spans="1:28" ht="13.2">
      <c r="A595" s="172" t="s">
        <v>314</v>
      </c>
      <c r="B595" s="173"/>
      <c r="C595" s="173"/>
      <c r="D595" s="173"/>
      <c r="E595" s="173"/>
      <c r="F595" s="174">
        <v>248.19756999999996</v>
      </c>
      <c r="G595" s="175">
        <v>92.672870000000003</v>
      </c>
      <c r="H595" s="175">
        <v>340.87043999999992</v>
      </c>
      <c r="I595" s="175">
        <v>1535165.9091399999</v>
      </c>
      <c r="J595" s="175">
        <v>44626.189119999974</v>
      </c>
      <c r="K595" s="175">
        <v>1579792.0982600001</v>
      </c>
      <c r="L595" s="175">
        <v>4230101.6022200007</v>
      </c>
      <c r="M595" s="175">
        <v>96010.164950000049</v>
      </c>
      <c r="N595" s="175">
        <v>4326111.7671699999</v>
      </c>
      <c r="O595" s="175">
        <v>5906244.7358699981</v>
      </c>
      <c r="P595" s="175">
        <v>9797359.9070500005</v>
      </c>
      <c r="Q595" s="175">
        <v>305402.48655999999</v>
      </c>
      <c r="R595" s="176">
        <v>10102762.393610001</v>
      </c>
    </row>
    <row r="596" spans="1:28" ht="13.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row>
    <row r="597" spans="1:28" ht="13.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spans="1:28" ht="13.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spans="1:28" ht="13.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spans="1:28" ht="13.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spans="1:28" ht="13.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spans="1:28" ht="13.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spans="1:28" ht="13.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spans="1:28" ht="13.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spans="1:28" ht="13.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spans="1:28" ht="13.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spans="1:28" ht="13.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spans="1:28" ht="13.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spans="1:28" ht="13.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spans="1:28" ht="13.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spans="1:28" ht="13.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spans="1:28" ht="13.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spans="1:28" ht="13.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spans="1:28" ht="13.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spans="1:28" ht="13.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spans="1:28" ht="13.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spans="1:28" ht="13.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spans="1:28" ht="13.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spans="1:28" ht="13.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spans="1:28" ht="13.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spans="1:28" ht="13.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spans="1:28" ht="13.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spans="1:28" ht="13.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spans="1:28" ht="13.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spans="1:28" ht="13.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spans="1:28" ht="13.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spans="1:28" ht="13.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spans="1:28" ht="13.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spans="1:28" ht="13.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spans="1:28" ht="13.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spans="1:28" ht="13.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spans="1:28" ht="13.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spans="1:28" ht="13.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spans="1:28" ht="13.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spans="1:28" ht="13.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spans="1:28" ht="13.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spans="1:28" ht="13.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spans="1:28" ht="13.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spans="1:28" ht="13.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spans="1:28" ht="13.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spans="1:28" ht="13.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spans="1:28" ht="13.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spans="1:28" ht="13.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spans="1:28" ht="13.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spans="1:28" ht="13.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spans="1:28" ht="13.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spans="1:28" ht="13.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spans="1:28" ht="13.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spans="1:28" ht="13.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spans="1:28" ht="13.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spans="1:28" ht="13.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spans="1:28" ht="13.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spans="1:28" ht="13.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spans="1:28" ht="13.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spans="1:28" ht="13.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spans="1:28" ht="13.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spans="1:28" ht="13.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spans="1:28" ht="13.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spans="1:28" ht="13.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spans="1:28" ht="13.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spans="1:28" ht="13.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spans="1:28" ht="13.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spans="1:28" ht="13.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spans="1:28" ht="13.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spans="1:28" ht="13.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spans="1:28" ht="13.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spans="1:28" ht="13.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spans="1:28" ht="13.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spans="1:28" ht="13.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spans="1:28" ht="13.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spans="1:28" ht="13.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spans="1:28" ht="13.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spans="1:28" ht="13.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spans="1:28" ht="13.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spans="1:28" ht="13.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spans="1:28" ht="13.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spans="1:28" ht="13.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spans="1:28" ht="13.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spans="1:28" ht="13.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spans="1:28" ht="13.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spans="1:28" ht="13.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spans="1:28" ht="13.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spans="1:28" ht="13.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spans="1:28" ht="13.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spans="1:28" ht="13.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spans="1:28" ht="13.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spans="1:28" ht="13.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spans="1:28" ht="13.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spans="1:28" ht="13.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spans="1:28" ht="13.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spans="1:28" ht="13.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spans="1:28" ht="13.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spans="1:28" ht="13.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spans="1:28" ht="13.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spans="1:28" ht="13.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spans="1:28" ht="13.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spans="1:28" ht="13.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spans="1:28" ht="13.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spans="1:28" ht="13.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spans="1:28" ht="13.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spans="1:28" ht="13.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spans="1:28" ht="13.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spans="1:28" ht="13.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spans="1:28" ht="13.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spans="1:28" ht="13.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spans="1:28" ht="13.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spans="1:28" ht="13.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spans="1:28" ht="13.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spans="1:28" ht="13.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spans="1:28" ht="13.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spans="1:28" ht="13.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spans="1:28" ht="13.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spans="1:28" ht="13.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spans="1:28" ht="13.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spans="1:28" ht="13.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spans="1:28" ht="13.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spans="1:28" ht="13.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spans="1:28" ht="13.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spans="1:28" ht="13.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spans="1:28" ht="13.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spans="1:28" ht="13.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spans="1:28" ht="13.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3.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3.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3.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3.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3.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3.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3.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3.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3.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3.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3.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3.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3.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3.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3.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3.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3.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3.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3.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3.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3.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3.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3.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3.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3.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3.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3.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3.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3.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3.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3.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3.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3.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3.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3.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3.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3.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3.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3.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3.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3.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3.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3.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3.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3.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3.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3.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3.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3.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3.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3.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3.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3.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3.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3.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3.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3.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3.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3.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3.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3.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3.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3.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3.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3.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3.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3.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3.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3.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3.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3.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3.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3.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3.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3.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3.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3.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3.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3.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3.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3.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3.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3.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736CBDD1-4A70-41E0-BB62-2ADB771130BC}"/>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83F6-4262-4D33-AD19-742238171461}">
  <dimension ref="A1:AB24"/>
  <sheetViews>
    <sheetView showGridLines="0" zoomScaleNormal="100" workbookViewId="0"/>
  </sheetViews>
  <sheetFormatPr baseColWidth="10" defaultColWidth="11.44140625" defaultRowHeight="13.2"/>
  <cols>
    <col min="1" max="1" width="18.44140625" style="7" customWidth="1"/>
    <col min="2" max="4" width="4.44140625" style="7" customWidth="1"/>
    <col min="5" max="5" width="4.88671875" style="7" customWidth="1"/>
    <col min="6" max="6" width="5.109375" style="7" customWidth="1"/>
    <col min="7" max="7" width="5" style="7" customWidth="1"/>
    <col min="8" max="8" width="4.88671875" style="7" customWidth="1"/>
    <col min="9" max="9" width="5.109375" style="7" customWidth="1"/>
    <col min="10" max="11" width="4.44140625" style="7" customWidth="1"/>
    <col min="12" max="13" width="5.44140625" style="7" customWidth="1"/>
    <col min="14" max="14" width="4.88671875" style="7" customWidth="1"/>
    <col min="15" max="15" width="5" style="7" customWidth="1"/>
    <col min="16" max="16" width="5.88671875" style="7" customWidth="1"/>
    <col min="17" max="18" width="4.88671875" style="7" customWidth="1"/>
    <col min="19" max="20" width="4.44140625" style="7" customWidth="1"/>
    <col min="21" max="21" width="5" style="7" customWidth="1"/>
    <col min="22" max="22" width="5.109375" style="7" bestFit="1" customWidth="1"/>
    <col min="23" max="23" width="5.109375" style="7" customWidth="1"/>
    <col min="24" max="26" width="4.44140625" style="7" customWidth="1"/>
    <col min="27" max="27" width="8.44140625" style="7" bestFit="1" customWidth="1"/>
    <col min="28" max="16384" width="11.44140625" style="7"/>
  </cols>
  <sheetData>
    <row r="1" spans="1:28" s="69" customFormat="1" ht="20.25" customHeight="1">
      <c r="A1" s="1194" t="s">
        <v>1028</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62</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15" customHeight="1">
      <c r="A3" s="72">
        <v>45716</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63</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4" customHeight="1" thickBot="1"/>
    <row r="6" spans="1:28" s="76" customFormat="1" ht="82.5" customHeight="1">
      <c r="A6" s="9" t="s">
        <v>1</v>
      </c>
      <c r="B6" s="10" t="s">
        <v>2</v>
      </c>
      <c r="C6" s="10" t="s">
        <v>3</v>
      </c>
      <c r="D6" s="10" t="s">
        <v>64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65</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66</v>
      </c>
      <c r="C9" s="86">
        <v>2.9318325026558258</v>
      </c>
      <c r="D9" s="86">
        <v>0.23636615942044023</v>
      </c>
      <c r="E9" s="86">
        <v>4.6107476597512393</v>
      </c>
      <c r="F9" s="86">
        <v>0.72843250459545728</v>
      </c>
      <c r="G9" s="86">
        <v>2.5354363154360864</v>
      </c>
      <c r="H9" s="86">
        <v>2.275039341941004</v>
      </c>
      <c r="I9" s="86">
        <v>1.2003877524847779</v>
      </c>
      <c r="J9" s="86" t="s">
        <v>66</v>
      </c>
      <c r="K9" s="86">
        <v>2.0149842299018661</v>
      </c>
      <c r="L9" s="86">
        <v>4.2410246881923337</v>
      </c>
      <c r="M9" s="86">
        <v>2.7055424404586574</v>
      </c>
      <c r="N9" s="86">
        <v>6.2657027859822394</v>
      </c>
      <c r="O9" s="86">
        <v>5.6211724088997572</v>
      </c>
      <c r="P9" s="86">
        <v>45.309296891492991</v>
      </c>
      <c r="Q9" s="86">
        <v>2.6203168385100764</v>
      </c>
      <c r="R9" s="86">
        <v>0.68555804168735646</v>
      </c>
      <c r="S9" s="86">
        <v>0.63033504021525133</v>
      </c>
      <c r="T9" s="86">
        <v>0.34347471255293316</v>
      </c>
      <c r="U9" s="86">
        <v>6.073394584744916</v>
      </c>
      <c r="V9" s="86">
        <v>1.3144560969371448</v>
      </c>
      <c r="W9" s="86">
        <v>2.8495622927793907</v>
      </c>
      <c r="X9" s="86">
        <v>1.4100057518393734</v>
      </c>
      <c r="Y9" s="86">
        <v>1.3734816153616238</v>
      </c>
      <c r="Z9" s="86">
        <v>2.0234493441592596</v>
      </c>
      <c r="AA9" s="87">
        <v>2331061.2710000002</v>
      </c>
      <c r="AB9" s="88"/>
    </row>
    <row r="10" spans="1:28" s="21" customFormat="1" ht="18" customHeight="1">
      <c r="A10" s="21" t="s">
        <v>29</v>
      </c>
      <c r="B10" s="86">
        <v>2.0756842999714071</v>
      </c>
      <c r="C10" s="86">
        <v>2.4886900499132261</v>
      </c>
      <c r="D10" s="86">
        <v>1.6275600849343812</v>
      </c>
      <c r="E10" s="86">
        <v>9.1652743316212391</v>
      </c>
      <c r="F10" s="86">
        <v>1.0306387505794219</v>
      </c>
      <c r="G10" s="86">
        <v>9.0009977371925523</v>
      </c>
      <c r="H10" s="86">
        <v>0.72479434536591902</v>
      </c>
      <c r="I10" s="86">
        <v>3.6117359120661781</v>
      </c>
      <c r="J10" s="86">
        <v>2.768130683971425</v>
      </c>
      <c r="K10" s="86">
        <v>3.9862460821347248</v>
      </c>
      <c r="L10" s="86">
        <v>0.71952550121657621</v>
      </c>
      <c r="M10" s="86">
        <v>11.447049139207666</v>
      </c>
      <c r="N10" s="86">
        <v>9.5065974519985552</v>
      </c>
      <c r="O10" s="86">
        <v>2.0685247517088965</v>
      </c>
      <c r="P10" s="86">
        <v>13.195148820202576</v>
      </c>
      <c r="Q10" s="86">
        <v>0.78240731515988804</v>
      </c>
      <c r="R10" s="86">
        <v>1.3489465351378016</v>
      </c>
      <c r="S10" s="86">
        <v>1.340005387312724</v>
      </c>
      <c r="T10" s="86">
        <v>3.3291884041802269</v>
      </c>
      <c r="U10" s="86">
        <v>8.2263947294894635</v>
      </c>
      <c r="V10" s="86">
        <v>3.0164803231072912</v>
      </c>
      <c r="W10" s="86">
        <v>3.1474259045183861</v>
      </c>
      <c r="X10" s="86">
        <v>1.7478349935260311</v>
      </c>
      <c r="Y10" s="86">
        <v>0.41092238274203835</v>
      </c>
      <c r="Z10" s="86">
        <v>3.2337960827414003</v>
      </c>
      <c r="AA10" s="87">
        <v>2340873.9470000002</v>
      </c>
      <c r="AB10" s="88"/>
    </row>
    <row r="11" spans="1:28" s="21" customFormat="1" ht="18" customHeight="1">
      <c r="A11" s="21" t="s">
        <v>30</v>
      </c>
      <c r="B11" s="86">
        <v>0.23021589134171183</v>
      </c>
      <c r="C11" s="86">
        <v>2.093240508534767</v>
      </c>
      <c r="D11" s="86">
        <v>0.36692459227251428</v>
      </c>
      <c r="E11" s="86">
        <v>2.8275095329811375</v>
      </c>
      <c r="F11" s="86">
        <v>0.87910735255770833</v>
      </c>
      <c r="G11" s="86">
        <v>4.2831104122816255</v>
      </c>
      <c r="H11" s="86">
        <v>0.677145506303511</v>
      </c>
      <c r="I11" s="86">
        <v>1.0831755259401621</v>
      </c>
      <c r="J11" s="86">
        <v>0.13447170074088352</v>
      </c>
      <c r="K11" s="86">
        <v>1.8451628742417761</v>
      </c>
      <c r="L11" s="86">
        <v>4.0810259402804139</v>
      </c>
      <c r="M11" s="86">
        <v>3.4718130285136644</v>
      </c>
      <c r="N11" s="86">
        <v>6.0898868292422321</v>
      </c>
      <c r="O11" s="86">
        <v>5.5068489963045435</v>
      </c>
      <c r="P11" s="86">
        <v>42.52460719943992</v>
      </c>
      <c r="Q11" s="86">
        <v>4.5438164292076682</v>
      </c>
      <c r="R11" s="86">
        <v>1.5724339393085676</v>
      </c>
      <c r="S11" s="86">
        <v>0.5787919930883898</v>
      </c>
      <c r="T11" s="86">
        <v>0.43922082401680068</v>
      </c>
      <c r="U11" s="86">
        <v>7.4319350405494715</v>
      </c>
      <c r="V11" s="86">
        <v>0.96219710255424451</v>
      </c>
      <c r="W11" s="86">
        <v>5.030279052185227</v>
      </c>
      <c r="X11" s="86">
        <v>0.52142345337477591</v>
      </c>
      <c r="Y11" s="86">
        <v>1.4387118650874045</v>
      </c>
      <c r="Z11" s="86">
        <v>1.386944409650879</v>
      </c>
      <c r="AA11" s="87">
        <v>1304783.081</v>
      </c>
      <c r="AB11" s="88"/>
    </row>
    <row r="12" spans="1:28" s="21" customFormat="1" ht="18" customHeight="1">
      <c r="A12" s="21" t="s">
        <v>31</v>
      </c>
      <c r="B12" s="86" t="s">
        <v>66</v>
      </c>
      <c r="C12" s="86" t="s">
        <v>66</v>
      </c>
      <c r="D12" s="86" t="s">
        <v>66</v>
      </c>
      <c r="E12" s="86" t="s">
        <v>66</v>
      </c>
      <c r="F12" s="86" t="s">
        <v>66</v>
      </c>
      <c r="G12" s="86" t="s">
        <v>66</v>
      </c>
      <c r="H12" s="86">
        <v>2.2582660389818074</v>
      </c>
      <c r="I12" s="86" t="s">
        <v>66</v>
      </c>
      <c r="J12" s="86" t="s">
        <v>66</v>
      </c>
      <c r="K12" s="86" t="s">
        <v>66</v>
      </c>
      <c r="L12" s="86">
        <v>9.7996199425071548</v>
      </c>
      <c r="M12" s="86">
        <v>7.2086858915426353</v>
      </c>
      <c r="N12" s="86">
        <v>3.1568412578422409</v>
      </c>
      <c r="O12" s="86">
        <v>4.5689326655583447</v>
      </c>
      <c r="P12" s="86">
        <v>66.316411853508143</v>
      </c>
      <c r="Q12" s="86" t="s">
        <v>66</v>
      </c>
      <c r="R12" s="86" t="s">
        <v>66</v>
      </c>
      <c r="S12" s="86" t="s">
        <v>66</v>
      </c>
      <c r="T12" s="86" t="s">
        <v>66</v>
      </c>
      <c r="U12" s="86">
        <v>6.6912423500596772</v>
      </c>
      <c r="V12" s="86" t="s">
        <v>66</v>
      </c>
      <c r="W12" s="86" t="s">
        <v>66</v>
      </c>
      <c r="X12" s="86" t="s">
        <v>66</v>
      </c>
      <c r="Y12" s="86" t="s">
        <v>66</v>
      </c>
      <c r="Z12" s="86" t="s">
        <v>66</v>
      </c>
      <c r="AA12" s="87">
        <v>208995.74799999999</v>
      </c>
      <c r="AB12" s="88"/>
    </row>
    <row r="13" spans="1:28" s="21" customFormat="1" ht="18" customHeight="1">
      <c r="A13" s="89" t="s">
        <v>32</v>
      </c>
      <c r="B13" s="86" t="s">
        <v>66</v>
      </c>
      <c r="C13" s="86">
        <v>1.6474671902587563</v>
      </c>
      <c r="D13" s="86" t="s">
        <v>66</v>
      </c>
      <c r="E13" s="86">
        <v>2.943950902995776</v>
      </c>
      <c r="F13" s="86" t="s">
        <v>66</v>
      </c>
      <c r="G13" s="86">
        <v>1.845540980431954</v>
      </c>
      <c r="H13" s="86">
        <v>1.9793849489989042</v>
      </c>
      <c r="I13" s="86">
        <v>2.0739401053693074</v>
      </c>
      <c r="J13" s="86" t="s">
        <v>66</v>
      </c>
      <c r="K13" s="86">
        <v>1.4878836734578109</v>
      </c>
      <c r="L13" s="86">
        <v>2.7717828328994987</v>
      </c>
      <c r="M13" s="86">
        <v>2.5496992976782491</v>
      </c>
      <c r="N13" s="86">
        <v>5.2432473804894872</v>
      </c>
      <c r="O13" s="86">
        <v>3.5165086046697711</v>
      </c>
      <c r="P13" s="86">
        <v>63.500303107972108</v>
      </c>
      <c r="Q13" s="86" t="s">
        <v>66</v>
      </c>
      <c r="R13" s="86" t="s">
        <v>66</v>
      </c>
      <c r="S13" s="86">
        <v>0.75226827794321027</v>
      </c>
      <c r="T13" s="86" t="s">
        <v>66</v>
      </c>
      <c r="U13" s="86">
        <v>5.6386682818958356</v>
      </c>
      <c r="V13" s="86">
        <v>1.2969632863976912</v>
      </c>
      <c r="W13" s="86">
        <v>0.50316198226927888</v>
      </c>
      <c r="X13" s="86">
        <v>0.94837800833085217</v>
      </c>
      <c r="Y13" s="86">
        <v>0.31410703806601192</v>
      </c>
      <c r="Z13" s="86">
        <v>0.98674409987548994</v>
      </c>
      <c r="AA13" s="87">
        <v>1509882.7549999999</v>
      </c>
      <c r="AB13" s="88"/>
    </row>
    <row r="14" spans="1:28" s="21" customFormat="1" ht="18" customHeight="1">
      <c r="A14" s="21" t="s">
        <v>33</v>
      </c>
      <c r="B14" s="86" t="s">
        <v>66</v>
      </c>
      <c r="C14" s="86" t="s">
        <v>66</v>
      </c>
      <c r="D14" s="86" t="s">
        <v>66</v>
      </c>
      <c r="E14" s="86" t="s">
        <v>66</v>
      </c>
      <c r="F14" s="86" t="s">
        <v>66</v>
      </c>
      <c r="G14" s="86" t="s">
        <v>66</v>
      </c>
      <c r="H14" s="86" t="s">
        <v>66</v>
      </c>
      <c r="I14" s="86" t="s">
        <v>66</v>
      </c>
      <c r="J14" s="86" t="s">
        <v>66</v>
      </c>
      <c r="K14" s="86" t="s">
        <v>66</v>
      </c>
      <c r="L14" s="86" t="s">
        <v>66</v>
      </c>
      <c r="M14" s="86" t="s">
        <v>66</v>
      </c>
      <c r="N14" s="86" t="s">
        <v>66</v>
      </c>
      <c r="O14" s="86" t="s">
        <v>66</v>
      </c>
      <c r="P14" s="86">
        <v>100</v>
      </c>
      <c r="Q14" s="86" t="s">
        <v>66</v>
      </c>
      <c r="R14" s="86" t="s">
        <v>66</v>
      </c>
      <c r="S14" s="86" t="s">
        <v>66</v>
      </c>
      <c r="T14" s="86" t="s">
        <v>66</v>
      </c>
      <c r="U14" s="86" t="s">
        <v>66</v>
      </c>
      <c r="V14" s="86" t="s">
        <v>66</v>
      </c>
      <c r="W14" s="86" t="s">
        <v>66</v>
      </c>
      <c r="X14" s="86" t="s">
        <v>66</v>
      </c>
      <c r="Y14" s="86" t="s">
        <v>66</v>
      </c>
      <c r="Z14" s="86" t="s">
        <v>66</v>
      </c>
      <c r="AA14" s="87">
        <v>1565795.361</v>
      </c>
      <c r="AB14" s="88"/>
    </row>
    <row r="15" spans="1:28" s="21" customFormat="1" ht="18" customHeight="1">
      <c r="A15" s="21" t="s">
        <v>34</v>
      </c>
      <c r="B15" s="86" t="s">
        <v>66</v>
      </c>
      <c r="C15" s="86" t="s">
        <v>66</v>
      </c>
      <c r="D15" s="86">
        <v>4.3357649278816623</v>
      </c>
      <c r="E15" s="86">
        <v>4.7364522260705826</v>
      </c>
      <c r="F15" s="86">
        <v>6.0358148414105841</v>
      </c>
      <c r="G15" s="86" t="s">
        <v>66</v>
      </c>
      <c r="H15" s="86">
        <v>2.6800113963059502</v>
      </c>
      <c r="I15" s="86">
        <v>2.4621530318411908</v>
      </c>
      <c r="J15" s="86">
        <v>0.90445889670369739</v>
      </c>
      <c r="K15" s="86">
        <v>5.3099080710656485</v>
      </c>
      <c r="L15" s="86">
        <v>0.3522748740572893</v>
      </c>
      <c r="M15" s="86">
        <v>4.9133132008972522</v>
      </c>
      <c r="N15" s="86">
        <v>4.4315717225695836</v>
      </c>
      <c r="O15" s="86" t="s">
        <v>66</v>
      </c>
      <c r="P15" s="86">
        <v>63.838276811196558</v>
      </c>
      <c r="Q15" s="86" t="s">
        <v>66</v>
      </c>
      <c r="R15" s="86" t="s">
        <v>66</v>
      </c>
      <c r="S15" s="86" t="s">
        <v>66</v>
      </c>
      <c r="T15" s="86" t="s">
        <v>66</v>
      </c>
      <c r="U15" s="86" t="s">
        <v>66</v>
      </c>
      <c r="V15" s="86" t="s">
        <v>66</v>
      </c>
      <c r="W15" s="86" t="s">
        <v>66</v>
      </c>
      <c r="X15" s="86" t="s">
        <v>66</v>
      </c>
      <c r="Y15" s="86" t="s">
        <v>66</v>
      </c>
      <c r="Z15" s="86" t="s">
        <v>66</v>
      </c>
      <c r="AA15" s="87">
        <v>529343.45799999998</v>
      </c>
      <c r="AB15" s="88"/>
    </row>
    <row r="16" spans="1:28" s="21" customFormat="1" ht="18" customHeight="1">
      <c r="A16" s="21" t="s">
        <v>35</v>
      </c>
      <c r="B16" s="86" t="s">
        <v>66</v>
      </c>
      <c r="C16" s="86" t="s">
        <v>66</v>
      </c>
      <c r="D16" s="86" t="s">
        <v>66</v>
      </c>
      <c r="E16" s="86" t="s">
        <v>66</v>
      </c>
      <c r="F16" s="86" t="s">
        <v>66</v>
      </c>
      <c r="G16" s="86" t="s">
        <v>66</v>
      </c>
      <c r="H16" s="86" t="s">
        <v>66</v>
      </c>
      <c r="I16" s="86" t="s">
        <v>66</v>
      </c>
      <c r="J16" s="86" t="s">
        <v>66</v>
      </c>
      <c r="K16" s="86" t="s">
        <v>66</v>
      </c>
      <c r="L16" s="86" t="s">
        <v>66</v>
      </c>
      <c r="M16" s="86" t="s">
        <v>66</v>
      </c>
      <c r="N16" s="86" t="s">
        <v>66</v>
      </c>
      <c r="O16" s="86" t="s">
        <v>66</v>
      </c>
      <c r="P16" s="86">
        <v>100</v>
      </c>
      <c r="Q16" s="86" t="s">
        <v>66</v>
      </c>
      <c r="R16" s="86" t="s">
        <v>66</v>
      </c>
      <c r="S16" s="86" t="s">
        <v>66</v>
      </c>
      <c r="T16" s="86" t="s">
        <v>66</v>
      </c>
      <c r="U16" s="86" t="s">
        <v>66</v>
      </c>
      <c r="V16" s="86" t="s">
        <v>66</v>
      </c>
      <c r="W16" s="86" t="s">
        <v>66</v>
      </c>
      <c r="X16" s="86" t="s">
        <v>66</v>
      </c>
      <c r="Y16" s="86" t="s">
        <v>66</v>
      </c>
      <c r="Z16" s="86" t="s">
        <v>66</v>
      </c>
      <c r="AA16" s="87">
        <v>312026.71899999998</v>
      </c>
      <c r="AB16" s="88"/>
    </row>
    <row r="17" spans="1:28" s="93" customFormat="1" ht="30.75" customHeight="1" thickBot="1">
      <c r="A17" s="90" t="s">
        <v>36</v>
      </c>
      <c r="B17" s="91">
        <v>0.51068182407624563</v>
      </c>
      <c r="C17" s="91">
        <v>1.7696841119594229</v>
      </c>
      <c r="D17" s="91">
        <v>0.70621900821632111</v>
      </c>
      <c r="E17" s="91">
        <v>4.2408405798448197</v>
      </c>
      <c r="F17" s="91">
        <v>0.83667015173990533</v>
      </c>
      <c r="G17" s="91">
        <v>3.4995912810911474</v>
      </c>
      <c r="H17" s="91">
        <v>1.2632871654783477</v>
      </c>
      <c r="I17" s="91">
        <v>1.6926891304066845</v>
      </c>
      <c r="J17" s="91">
        <v>0.70615051209845647</v>
      </c>
      <c r="K17" s="91">
        <v>2.1274561230547566</v>
      </c>
      <c r="L17" s="91">
        <v>2.3077728759083134</v>
      </c>
      <c r="M17" s="91">
        <v>4.5126280878146439</v>
      </c>
      <c r="N17" s="91">
        <v>5.5160897113610616</v>
      </c>
      <c r="O17" s="91">
        <v>3.1075757840701614</v>
      </c>
      <c r="P17" s="91">
        <v>51.798185544568597</v>
      </c>
      <c r="Q17" s="91">
        <v>1.3727266200344965</v>
      </c>
      <c r="R17" s="91">
        <v>0.67382331395118222</v>
      </c>
      <c r="S17" s="91">
        <v>0.64310809077193443</v>
      </c>
      <c r="T17" s="91">
        <v>0.90737152785482622</v>
      </c>
      <c r="U17" s="91">
        <v>5.2484299358466355</v>
      </c>
      <c r="V17" s="91">
        <v>1.3203318509420663</v>
      </c>
      <c r="W17" s="91">
        <v>2.1116373405652142</v>
      </c>
      <c r="X17" s="91">
        <v>0.93940201507303789</v>
      </c>
      <c r="Y17" s="91">
        <v>0.64487897277409378</v>
      </c>
      <c r="Z17" s="91">
        <v>1.5427684404976314</v>
      </c>
      <c r="AA17" s="92">
        <v>10102762.34</v>
      </c>
    </row>
    <row r="18" spans="1:28" ht="8.4"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6"/>
      <c r="AB18" s="94"/>
    </row>
    <row r="19" spans="1:28" ht="13.8">
      <c r="A19" s="26" t="s">
        <v>67</v>
      </c>
      <c r="B19" s="26"/>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94"/>
    </row>
    <row r="20" spans="1:28" ht="13.95" customHeight="1">
      <c r="A20" s="95"/>
      <c r="B20" s="96"/>
      <c r="C20" s="96"/>
      <c r="D20" s="96"/>
      <c r="E20" s="96"/>
      <c r="F20" s="96"/>
      <c r="G20" s="96"/>
      <c r="H20" s="96"/>
      <c r="I20" s="96"/>
      <c r="J20" s="96"/>
      <c r="K20" s="96"/>
      <c r="L20" s="96"/>
      <c r="M20" s="96"/>
      <c r="N20" s="96"/>
      <c r="O20" s="96"/>
      <c r="P20" s="96"/>
      <c r="Q20" s="15"/>
      <c r="R20" s="15"/>
      <c r="S20" s="15"/>
      <c r="T20" s="15"/>
      <c r="U20" s="15"/>
      <c r="V20" s="15"/>
      <c r="W20" s="15"/>
      <c r="X20" s="15"/>
      <c r="Y20" s="15"/>
      <c r="Z20" s="15"/>
      <c r="AA20" s="15"/>
      <c r="AB20" s="94"/>
    </row>
    <row r="21" spans="1:28" ht="13.8">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row>
    <row r="22" spans="1:28" ht="13.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ht="13.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3.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sheetData>
  <mergeCells count="3">
    <mergeCell ref="A2:AA2"/>
    <mergeCell ref="A3:AA3"/>
    <mergeCell ref="A4:AA4"/>
  </mergeCells>
  <hyperlinks>
    <hyperlink ref="A1" location="Índice!A1" display="Volver al Índice" xr:uid="{1096AF18-DEC1-4480-8AFA-800D8F508B43}"/>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5C96-02D2-4A04-BA9A-78DFB13DFB8C}">
  <dimension ref="A1:AC21"/>
  <sheetViews>
    <sheetView showGridLines="0" workbookViewId="0"/>
  </sheetViews>
  <sheetFormatPr baseColWidth="10" defaultColWidth="11.44140625" defaultRowHeight="13.2"/>
  <cols>
    <col min="1" max="1" width="22.44140625" style="7" customWidth="1"/>
    <col min="2" max="2" width="5.44140625" style="7" customWidth="1"/>
    <col min="3" max="4" width="4.44140625" style="7" customWidth="1"/>
    <col min="5" max="5" width="5.88671875" style="7" customWidth="1"/>
    <col min="6" max="6" width="4.44140625" style="7" customWidth="1"/>
    <col min="7" max="7" width="7.44140625" style="7" customWidth="1"/>
    <col min="8" max="8" width="4.44140625" style="7" customWidth="1"/>
    <col min="9" max="9" width="5" style="7" customWidth="1"/>
    <col min="10" max="12" width="4.44140625" style="7" customWidth="1"/>
    <col min="13" max="14" width="5.44140625" style="7" bestFit="1" customWidth="1"/>
    <col min="15" max="15" width="4.44140625" style="7" customWidth="1"/>
    <col min="16" max="16" width="5.88671875" style="7" customWidth="1"/>
    <col min="17" max="26" width="4.44140625" style="7" customWidth="1"/>
    <col min="27" max="27" width="9.109375" style="7" bestFit="1" customWidth="1"/>
    <col min="28" max="28" width="11.44140625" style="7"/>
    <col min="29" max="29" width="12.109375" style="7" bestFit="1" customWidth="1"/>
    <col min="30" max="16384" width="11.44140625" style="7"/>
  </cols>
  <sheetData>
    <row r="1" spans="1:29" s="1" customFormat="1" ht="18" customHeight="1">
      <c r="A1" s="1194" t="s">
        <v>1028</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row>
    <row r="2" spans="1:29" s="362" customFormat="1" ht="28.2">
      <c r="A2" s="361" t="s">
        <v>372</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row>
    <row r="3" spans="1:29" s="363" customFormat="1" ht="18" customHeight="1">
      <c r="A3" s="100">
        <v>45716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4" customFormat="1" ht="18" customHeight="1">
      <c r="A4" s="203" t="s">
        <v>63</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row>
    <row r="5" spans="1:29" ht="7.5" customHeight="1" thickBot="1"/>
    <row r="6" spans="1:29" ht="102.15" customHeight="1">
      <c r="A6" s="9" t="s">
        <v>1</v>
      </c>
      <c r="B6" s="365" t="s">
        <v>2</v>
      </c>
      <c r="C6" s="365" t="s">
        <v>3</v>
      </c>
      <c r="D6" s="365" t="s">
        <v>4</v>
      </c>
      <c r="E6" s="365" t="s">
        <v>5</v>
      </c>
      <c r="F6" s="365" t="s">
        <v>6</v>
      </c>
      <c r="G6" s="365" t="s">
        <v>7</v>
      </c>
      <c r="H6" s="365" t="s">
        <v>8</v>
      </c>
      <c r="I6" s="365" t="s">
        <v>9</v>
      </c>
      <c r="J6" s="365" t="s">
        <v>10</v>
      </c>
      <c r="K6" s="365" t="s">
        <v>11</v>
      </c>
      <c r="L6" s="365" t="s">
        <v>12</v>
      </c>
      <c r="M6" s="365" t="s">
        <v>13</v>
      </c>
      <c r="N6" s="365" t="s">
        <v>14</v>
      </c>
      <c r="O6" s="365" t="s">
        <v>15</v>
      </c>
      <c r="P6" s="365" t="s">
        <v>16</v>
      </c>
      <c r="Q6" s="365" t="s">
        <v>17</v>
      </c>
      <c r="R6" s="365" t="s">
        <v>18</v>
      </c>
      <c r="S6" s="365" t="s">
        <v>19</v>
      </c>
      <c r="T6" s="365" t="s">
        <v>20</v>
      </c>
      <c r="U6" s="365" t="s">
        <v>21</v>
      </c>
      <c r="V6" s="365" t="s">
        <v>22</v>
      </c>
      <c r="W6" s="365" t="s">
        <v>23</v>
      </c>
      <c r="X6" s="365" t="s">
        <v>24</v>
      </c>
      <c r="Y6" s="365" t="s">
        <v>25</v>
      </c>
      <c r="Z6" s="365" t="s">
        <v>26</v>
      </c>
      <c r="AA6" s="366" t="s">
        <v>373</v>
      </c>
    </row>
    <row r="7" spans="1:29" ht="4.6500000000000004" customHeight="1">
      <c r="A7" s="367"/>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9"/>
    </row>
    <row r="8" spans="1:29" ht="7.5" customHeight="1">
      <c r="A8" s="82"/>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1"/>
    </row>
    <row r="9" spans="1:29" s="21" customFormat="1" ht="20.100000000000001" customHeight="1">
      <c r="A9" s="85" t="s">
        <v>28</v>
      </c>
      <c r="B9" s="372" t="s">
        <v>66</v>
      </c>
      <c r="C9" s="372">
        <v>0.73753333980966596</v>
      </c>
      <c r="D9" s="372">
        <v>9.5719463559630791E-2</v>
      </c>
      <c r="E9" s="372">
        <v>1.6582597594724136</v>
      </c>
      <c r="F9" s="372">
        <v>0.34290910057155827</v>
      </c>
      <c r="G9" s="372">
        <v>0.61454492139869388</v>
      </c>
      <c r="H9" s="372">
        <v>1.8451095430526623</v>
      </c>
      <c r="I9" s="372">
        <v>0.53595053587630204</v>
      </c>
      <c r="J9" s="372" t="s">
        <v>66</v>
      </c>
      <c r="K9" s="372">
        <v>0.47905568227179551</v>
      </c>
      <c r="L9" s="372">
        <v>0.70935653264951981</v>
      </c>
      <c r="M9" s="372">
        <v>0.79780178736190366</v>
      </c>
      <c r="N9" s="372">
        <v>2.2381839055015753</v>
      </c>
      <c r="O9" s="372">
        <v>0.91611363127256629</v>
      </c>
      <c r="P9" s="372">
        <v>85.20558009563797</v>
      </c>
      <c r="Q9" s="372">
        <v>0.34020785307282414</v>
      </c>
      <c r="R9" s="372">
        <v>0.23527349612073381</v>
      </c>
      <c r="S9" s="372">
        <v>0.28418958715664094</v>
      </c>
      <c r="T9" s="372">
        <v>0.20229403477215582</v>
      </c>
      <c r="U9" s="372">
        <v>1.0545125225166343</v>
      </c>
      <c r="V9" s="372">
        <v>0.42305839035980464</v>
      </c>
      <c r="W9" s="372">
        <v>0.28795540283820131</v>
      </c>
      <c r="X9" s="372">
        <v>0.52330902436820925</v>
      </c>
      <c r="Y9" s="372">
        <v>0.14302385555428607</v>
      </c>
      <c r="Z9" s="372">
        <v>0.33005753480425076</v>
      </c>
      <c r="AA9" s="87">
        <v>1273004.4180000001</v>
      </c>
      <c r="AB9" s="373"/>
      <c r="AC9" s="373"/>
    </row>
    <row r="10" spans="1:29" s="21" customFormat="1" ht="20.100000000000001" customHeight="1">
      <c r="A10" s="21" t="s">
        <v>29</v>
      </c>
      <c r="B10" s="372">
        <v>0.25117796667274384</v>
      </c>
      <c r="C10" s="372">
        <v>1.1587257061821199</v>
      </c>
      <c r="D10" s="372">
        <v>0.52660542631756124</v>
      </c>
      <c r="E10" s="372">
        <v>11.24660297032813</v>
      </c>
      <c r="F10" s="372">
        <v>0.16128721860669326</v>
      </c>
      <c r="G10" s="372">
        <v>2.0970750875280686</v>
      </c>
      <c r="H10" s="372">
        <v>0.71773266682576209</v>
      </c>
      <c r="I10" s="372">
        <v>0.4873783953318585</v>
      </c>
      <c r="J10" s="372">
        <v>0.99080812638501836</v>
      </c>
      <c r="K10" s="372">
        <v>0.99481225475715851</v>
      </c>
      <c r="L10" s="372">
        <v>0.35904977742455019</v>
      </c>
      <c r="M10" s="372">
        <v>7.1227941949998987</v>
      </c>
      <c r="N10" s="372">
        <v>15.532098899748044</v>
      </c>
      <c r="O10" s="372">
        <v>1.2191490118772859</v>
      </c>
      <c r="P10" s="372">
        <v>48.424498434359982</v>
      </c>
      <c r="Q10" s="372">
        <v>0.35211195244277371</v>
      </c>
      <c r="R10" s="372">
        <v>0.32573781368150301</v>
      </c>
      <c r="S10" s="372">
        <v>0.76433772722224425</v>
      </c>
      <c r="T10" s="372">
        <v>1.7232746979932319</v>
      </c>
      <c r="U10" s="372">
        <v>2.031501885725493</v>
      </c>
      <c r="V10" s="372">
        <v>0.29287627460096954</v>
      </c>
      <c r="W10" s="372">
        <v>0.57449321781815876</v>
      </c>
      <c r="X10" s="372">
        <v>1.534376692370456</v>
      </c>
      <c r="Y10" s="372">
        <v>0.26894562843483305</v>
      </c>
      <c r="Z10" s="372">
        <v>0.84254797236546286</v>
      </c>
      <c r="AA10" s="87">
        <v>1634013.5460000001</v>
      </c>
      <c r="AB10" s="373"/>
      <c r="AC10" s="373"/>
    </row>
    <row r="11" spans="1:29" s="21" customFormat="1" ht="20.100000000000001" customHeight="1">
      <c r="A11" s="21" t="s">
        <v>30</v>
      </c>
      <c r="B11" s="372">
        <v>1.9336621444302985E-2</v>
      </c>
      <c r="C11" s="372">
        <v>0.22034007267372188</v>
      </c>
      <c r="D11" s="372">
        <v>1.7641324698648791E-2</v>
      </c>
      <c r="E11" s="372">
        <v>0.64041374829427156</v>
      </c>
      <c r="F11" s="372">
        <v>3.8242977605134468E-2</v>
      </c>
      <c r="G11" s="372">
        <v>7.3695671964762108E-2</v>
      </c>
      <c r="H11" s="372">
        <v>0.58979031002926874</v>
      </c>
      <c r="I11" s="372">
        <v>0.19374483893095845</v>
      </c>
      <c r="J11" s="372">
        <v>4.0165561062625085E-3</v>
      </c>
      <c r="K11" s="372">
        <v>6.202429207666537E-2</v>
      </c>
      <c r="L11" s="372">
        <v>0.21516322294439305</v>
      </c>
      <c r="M11" s="372">
        <v>0.22288133750601419</v>
      </c>
      <c r="N11" s="372">
        <v>0.53700669583964611</v>
      </c>
      <c r="O11" s="372">
        <v>0.44495905013735387</v>
      </c>
      <c r="P11" s="372">
        <v>95.938022621513724</v>
      </c>
      <c r="Q11" s="372">
        <v>3.5715155062354467E-2</v>
      </c>
      <c r="R11" s="372">
        <v>1.660290783382691E-2</v>
      </c>
      <c r="S11" s="372">
        <v>0.11858888624884811</v>
      </c>
      <c r="T11" s="372">
        <v>7.6789078838770354E-3</v>
      </c>
      <c r="U11" s="372">
        <v>0.29156348355902134</v>
      </c>
      <c r="V11" s="372">
        <v>9.5063983449763537E-2</v>
      </c>
      <c r="W11" s="372">
        <v>0.11074306993686055</v>
      </c>
      <c r="X11" s="372">
        <v>6.7180306257250216E-2</v>
      </c>
      <c r="Y11" s="372">
        <v>2.4879325486523784E-2</v>
      </c>
      <c r="Z11" s="372">
        <v>1.4704632516537627E-2</v>
      </c>
      <c r="AA11" s="87">
        <v>892705.07</v>
      </c>
      <c r="AB11" s="373"/>
      <c r="AC11" s="373"/>
    </row>
    <row r="12" spans="1:29" s="21" customFormat="1" ht="20.100000000000001" customHeight="1">
      <c r="A12" s="21" t="s">
        <v>31</v>
      </c>
      <c r="B12" s="372" t="s">
        <v>66</v>
      </c>
      <c r="C12" s="372" t="s">
        <v>66</v>
      </c>
      <c r="D12" s="372" t="s">
        <v>66</v>
      </c>
      <c r="E12" s="372" t="s">
        <v>66</v>
      </c>
      <c r="F12" s="372" t="s">
        <v>66</v>
      </c>
      <c r="G12" s="372" t="s">
        <v>66</v>
      </c>
      <c r="H12" s="372">
        <v>0.22669032228958716</v>
      </c>
      <c r="I12" s="372" t="s">
        <v>66</v>
      </c>
      <c r="J12" s="372" t="s">
        <v>66</v>
      </c>
      <c r="K12" s="372" t="s">
        <v>66</v>
      </c>
      <c r="L12" s="372">
        <v>1.158602012465908</v>
      </c>
      <c r="M12" s="372">
        <v>3.9439610649774548</v>
      </c>
      <c r="N12" s="372">
        <v>0.80467074441123376</v>
      </c>
      <c r="O12" s="372">
        <v>0.25278359966671765</v>
      </c>
      <c r="P12" s="372">
        <v>93.387361727470491</v>
      </c>
      <c r="Q12" s="372" t="s">
        <v>66</v>
      </c>
      <c r="R12" s="372" t="s">
        <v>66</v>
      </c>
      <c r="S12" s="372" t="s">
        <v>66</v>
      </c>
      <c r="T12" s="372" t="s">
        <v>66</v>
      </c>
      <c r="U12" s="372">
        <v>0.22593052871861491</v>
      </c>
      <c r="V12" s="372" t="s">
        <v>66</v>
      </c>
      <c r="W12" s="372" t="s">
        <v>66</v>
      </c>
      <c r="X12" s="372" t="s">
        <v>66</v>
      </c>
      <c r="Y12" s="372" t="s">
        <v>66</v>
      </c>
      <c r="Z12" s="372" t="s">
        <v>66</v>
      </c>
      <c r="AA12" s="87">
        <v>251252.45499999999</v>
      </c>
      <c r="AB12" s="373"/>
      <c r="AC12" s="373"/>
    </row>
    <row r="13" spans="1:29" s="21" customFormat="1" ht="20.100000000000001" customHeight="1">
      <c r="A13" s="89" t="s">
        <v>32</v>
      </c>
      <c r="B13" s="372" t="s">
        <v>66</v>
      </c>
      <c r="C13" s="372" t="s">
        <v>66</v>
      </c>
      <c r="D13" s="372" t="s">
        <v>66</v>
      </c>
      <c r="E13" s="372" t="s">
        <v>66</v>
      </c>
      <c r="F13" s="372" t="s">
        <v>66</v>
      </c>
      <c r="G13" s="372" t="s">
        <v>66</v>
      </c>
      <c r="H13" s="372" t="s">
        <v>66</v>
      </c>
      <c r="I13" s="372" t="s">
        <v>66</v>
      </c>
      <c r="J13" s="372" t="s">
        <v>66</v>
      </c>
      <c r="K13" s="372" t="s">
        <v>66</v>
      </c>
      <c r="L13" s="372" t="s">
        <v>66</v>
      </c>
      <c r="M13" s="372" t="s">
        <v>66</v>
      </c>
      <c r="N13" s="372" t="s">
        <v>66</v>
      </c>
      <c r="O13" s="372" t="s">
        <v>66</v>
      </c>
      <c r="P13" s="372">
        <v>100</v>
      </c>
      <c r="Q13" s="372" t="s">
        <v>66</v>
      </c>
      <c r="R13" s="372" t="s">
        <v>66</v>
      </c>
      <c r="S13" s="372" t="s">
        <v>66</v>
      </c>
      <c r="T13" s="372" t="s">
        <v>66</v>
      </c>
      <c r="U13" s="372" t="s">
        <v>66</v>
      </c>
      <c r="V13" s="372" t="s">
        <v>66</v>
      </c>
      <c r="W13" s="372" t="s">
        <v>66</v>
      </c>
      <c r="X13" s="372" t="s">
        <v>66</v>
      </c>
      <c r="Y13" s="372" t="s">
        <v>66</v>
      </c>
      <c r="Z13" s="372" t="s">
        <v>66</v>
      </c>
      <c r="AA13" s="87">
        <v>1208146.125</v>
      </c>
      <c r="AB13" s="373"/>
      <c r="AC13" s="373"/>
    </row>
    <row r="14" spans="1:29" s="21" customFormat="1" ht="20.100000000000001" customHeight="1">
      <c r="A14" s="21" t="s">
        <v>33</v>
      </c>
      <c r="B14" s="372" t="s">
        <v>66</v>
      </c>
      <c r="C14" s="372" t="s">
        <v>66</v>
      </c>
      <c r="D14" s="372" t="s">
        <v>66</v>
      </c>
      <c r="E14" s="372" t="s">
        <v>66</v>
      </c>
      <c r="F14" s="372" t="s">
        <v>66</v>
      </c>
      <c r="G14" s="372" t="s">
        <v>66</v>
      </c>
      <c r="H14" s="372" t="s">
        <v>66</v>
      </c>
      <c r="I14" s="372" t="s">
        <v>66</v>
      </c>
      <c r="J14" s="372" t="s">
        <v>66</v>
      </c>
      <c r="K14" s="372" t="s">
        <v>66</v>
      </c>
      <c r="L14" s="372" t="s">
        <v>66</v>
      </c>
      <c r="M14" s="372" t="s">
        <v>66</v>
      </c>
      <c r="N14" s="372" t="s">
        <v>66</v>
      </c>
      <c r="O14" s="372" t="s">
        <v>66</v>
      </c>
      <c r="P14" s="372" t="s">
        <v>66</v>
      </c>
      <c r="Q14" s="372" t="s">
        <v>66</v>
      </c>
      <c r="R14" s="372" t="s">
        <v>66</v>
      </c>
      <c r="S14" s="372" t="s">
        <v>66</v>
      </c>
      <c r="T14" s="372" t="s">
        <v>66</v>
      </c>
      <c r="U14" s="372" t="s">
        <v>66</v>
      </c>
      <c r="V14" s="372" t="s">
        <v>66</v>
      </c>
      <c r="W14" s="372" t="s">
        <v>66</v>
      </c>
      <c r="X14" s="372" t="s">
        <v>66</v>
      </c>
      <c r="Y14" s="372" t="s">
        <v>66</v>
      </c>
      <c r="Z14" s="372" t="s">
        <v>66</v>
      </c>
      <c r="AA14" s="87" t="s">
        <v>66</v>
      </c>
      <c r="AB14" s="373"/>
      <c r="AC14" s="373"/>
    </row>
    <row r="15" spans="1:29" s="21" customFormat="1" ht="20.100000000000001" customHeight="1">
      <c r="A15" s="21" t="s">
        <v>34</v>
      </c>
      <c r="B15" s="372" t="s">
        <v>66</v>
      </c>
      <c r="C15" s="372" t="s">
        <v>66</v>
      </c>
      <c r="D15" s="372">
        <v>0.46237954266977155</v>
      </c>
      <c r="E15" s="372">
        <v>4.3238995894868442</v>
      </c>
      <c r="F15" s="372">
        <v>1.3637927243321026</v>
      </c>
      <c r="G15" s="372" t="s">
        <v>66</v>
      </c>
      <c r="H15" s="372">
        <v>5.2036123303031152</v>
      </c>
      <c r="I15" s="372">
        <v>4.1705312732260837E-2</v>
      </c>
      <c r="J15" s="372">
        <v>0.44782146872243639</v>
      </c>
      <c r="K15" s="372">
        <v>0.50985005161398667</v>
      </c>
      <c r="L15" s="372">
        <v>0.27414334365039711</v>
      </c>
      <c r="M15" s="372">
        <v>1.4862844475194485</v>
      </c>
      <c r="N15" s="372">
        <v>1.3854423111967884</v>
      </c>
      <c r="O15" s="372" t="s">
        <v>66</v>
      </c>
      <c r="P15" s="372">
        <v>84.501068877772838</v>
      </c>
      <c r="Q15" s="372" t="s">
        <v>66</v>
      </c>
      <c r="R15" s="372" t="s">
        <v>66</v>
      </c>
      <c r="S15" s="372" t="s">
        <v>66</v>
      </c>
      <c r="T15" s="372" t="s">
        <v>66</v>
      </c>
      <c r="U15" s="372" t="s">
        <v>66</v>
      </c>
      <c r="V15" s="372" t="s">
        <v>66</v>
      </c>
      <c r="W15" s="372" t="s">
        <v>66</v>
      </c>
      <c r="X15" s="372" t="s">
        <v>66</v>
      </c>
      <c r="Y15" s="372" t="s">
        <v>66</v>
      </c>
      <c r="Z15" s="372" t="s">
        <v>66</v>
      </c>
      <c r="AA15" s="87">
        <v>534864.71</v>
      </c>
      <c r="AB15" s="373"/>
      <c r="AC15" s="373"/>
    </row>
    <row r="16" spans="1:29" s="21" customFormat="1" ht="20.100000000000001" customHeight="1">
      <c r="A16" s="21" t="s">
        <v>35</v>
      </c>
      <c r="B16" s="372" t="s">
        <v>66</v>
      </c>
      <c r="C16" s="372" t="s">
        <v>66</v>
      </c>
      <c r="D16" s="372" t="s">
        <v>66</v>
      </c>
      <c r="E16" s="372" t="s">
        <v>66</v>
      </c>
      <c r="F16" s="372" t="s">
        <v>66</v>
      </c>
      <c r="G16" s="372" t="s">
        <v>66</v>
      </c>
      <c r="H16" s="372" t="s">
        <v>66</v>
      </c>
      <c r="I16" s="372" t="s">
        <v>66</v>
      </c>
      <c r="J16" s="372" t="s">
        <v>66</v>
      </c>
      <c r="K16" s="372" t="s">
        <v>66</v>
      </c>
      <c r="L16" s="372" t="s">
        <v>66</v>
      </c>
      <c r="M16" s="372" t="s">
        <v>66</v>
      </c>
      <c r="N16" s="372" t="s">
        <v>66</v>
      </c>
      <c r="O16" s="372" t="s">
        <v>66</v>
      </c>
      <c r="P16" s="372">
        <v>100</v>
      </c>
      <c r="Q16" s="372" t="s">
        <v>66</v>
      </c>
      <c r="R16" s="372" t="s">
        <v>66</v>
      </c>
      <c r="S16" s="372" t="s">
        <v>66</v>
      </c>
      <c r="T16" s="372" t="s">
        <v>66</v>
      </c>
      <c r="U16" s="372" t="s">
        <v>66</v>
      </c>
      <c r="V16" s="372" t="s">
        <v>66</v>
      </c>
      <c r="W16" s="372" t="s">
        <v>66</v>
      </c>
      <c r="X16" s="372" t="s">
        <v>66</v>
      </c>
      <c r="Y16" s="372" t="s">
        <v>66</v>
      </c>
      <c r="Z16" s="372" t="s">
        <v>66</v>
      </c>
      <c r="AA16" s="87">
        <v>112258.361</v>
      </c>
      <c r="AB16" s="373"/>
      <c r="AC16" s="373"/>
    </row>
    <row r="17" spans="1:29" s="16" customFormat="1" ht="30.75" customHeight="1" thickBot="1">
      <c r="A17" s="90" t="s">
        <v>36</v>
      </c>
      <c r="B17" s="91">
        <v>7.2413203788559255E-2</v>
      </c>
      <c r="C17" s="91">
        <v>0.51283947102506466</v>
      </c>
      <c r="D17" s="91">
        <v>0.21085999080987955</v>
      </c>
      <c r="E17" s="91">
        <v>3.957248090205054</v>
      </c>
      <c r="F17" s="91">
        <v>0.24781475845679427</v>
      </c>
      <c r="G17" s="91">
        <v>0.72376886295559895</v>
      </c>
      <c r="H17" s="91">
        <v>1.1662759955567266</v>
      </c>
      <c r="I17" s="91">
        <v>0.28341426562485872</v>
      </c>
      <c r="J17" s="91">
        <v>0.31527704985354832</v>
      </c>
      <c r="K17" s="91">
        <v>0.43402314613045873</v>
      </c>
      <c r="L17" s="91">
        <v>0.35885995468201637</v>
      </c>
      <c r="M17" s="91">
        <v>2.4785979045499027</v>
      </c>
      <c r="N17" s="91">
        <v>5.0203586003311678</v>
      </c>
      <c r="O17" s="91">
        <v>0.61275016410871908</v>
      </c>
      <c r="P17" s="91">
        <v>80.243647694389423</v>
      </c>
      <c r="Q17" s="91">
        <v>0.17613982411566817</v>
      </c>
      <c r="R17" s="91">
        <v>0.14333739036414472</v>
      </c>
      <c r="S17" s="91">
        <v>0.29063775572311901</v>
      </c>
      <c r="T17" s="91">
        <v>0.52152096031896789</v>
      </c>
      <c r="U17" s="91">
        <v>0.8429969914123191</v>
      </c>
      <c r="V17" s="91">
        <v>0.18657931710799075</v>
      </c>
      <c r="W17" s="91">
        <v>0.23774143722255897</v>
      </c>
      <c r="X17" s="91">
        <v>0.54744416671589347</v>
      </c>
      <c r="Y17" s="91">
        <v>0.10899323247390993</v>
      </c>
      <c r="Z17" s="91">
        <v>0.30645977207766156</v>
      </c>
      <c r="AA17" s="92">
        <v>5906244.6849999996</v>
      </c>
      <c r="AB17" s="374"/>
      <c r="AC17" s="373"/>
    </row>
    <row r="18" spans="1:29" ht="9"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375"/>
      <c r="AC18" s="373"/>
    </row>
    <row r="19" spans="1:29" s="123" customFormat="1" ht="10.199999999999999">
      <c r="A19" s="26" t="s">
        <v>67</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376"/>
      <c r="AB19" s="377"/>
      <c r="AC19" s="373"/>
    </row>
    <row r="20" spans="1:29" ht="13.2" customHeight="1">
      <c r="A20" s="95"/>
      <c r="B20" s="96"/>
      <c r="C20" s="96"/>
      <c r="D20" s="96"/>
      <c r="E20" s="96"/>
      <c r="F20" s="96"/>
      <c r="G20" s="96"/>
      <c r="H20" s="96"/>
      <c r="I20" s="96"/>
      <c r="J20" s="96"/>
      <c r="K20" s="96"/>
      <c r="L20" s="96"/>
      <c r="M20" s="96"/>
      <c r="N20" s="96"/>
      <c r="O20" s="96"/>
      <c r="P20" s="96"/>
      <c r="Q20" s="25"/>
      <c r="R20" s="25"/>
      <c r="S20" s="25"/>
      <c r="T20" s="25"/>
      <c r="U20" s="25"/>
      <c r="V20" s="25"/>
      <c r="W20" s="25"/>
      <c r="X20" s="25"/>
      <c r="Y20" s="25"/>
      <c r="Z20" s="25"/>
      <c r="AA20" s="25"/>
    </row>
    <row r="21" spans="1:29">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sheetData>
  <hyperlinks>
    <hyperlink ref="A1" location="Índice!A1" display="Volver al Índice" xr:uid="{D6FBF448-2612-4B08-8176-F0F3529D0451}"/>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2F22-9382-457E-BB25-CEF74BCF3EAB}">
  <dimension ref="A1:Q23"/>
  <sheetViews>
    <sheetView showGridLines="0" zoomScale="85" zoomScaleNormal="85" workbookViewId="0"/>
  </sheetViews>
  <sheetFormatPr baseColWidth="10" defaultColWidth="11.44140625" defaultRowHeight="13.2"/>
  <cols>
    <col min="1" max="1" width="20.88671875" style="7" customWidth="1"/>
    <col min="2" max="16" width="11.44140625" style="7" customWidth="1"/>
    <col min="17" max="16384" width="11.44140625" style="7"/>
  </cols>
  <sheetData>
    <row r="1" spans="1:16" s="98" customFormat="1" ht="20.100000000000001" customHeight="1">
      <c r="A1" s="1194" t="s">
        <v>1028</v>
      </c>
      <c r="B1" s="1"/>
      <c r="C1" s="1"/>
      <c r="D1" s="1"/>
      <c r="E1" s="1"/>
      <c r="F1" s="1"/>
      <c r="G1" s="1"/>
      <c r="H1" s="1"/>
      <c r="I1" s="1"/>
      <c r="J1" s="1"/>
      <c r="K1" s="97"/>
      <c r="L1" s="97"/>
      <c r="M1" s="97"/>
    </row>
    <row r="2" spans="1:16" s="99" customFormat="1" ht="30.15" customHeight="1">
      <c r="A2" s="70" t="s">
        <v>68</v>
      </c>
      <c r="B2" s="70"/>
      <c r="C2" s="70"/>
      <c r="D2" s="70"/>
      <c r="E2" s="70"/>
      <c r="F2" s="70"/>
      <c r="G2" s="70"/>
      <c r="H2" s="70"/>
      <c r="I2" s="70"/>
      <c r="J2" s="70"/>
      <c r="K2" s="70"/>
      <c r="L2" s="70"/>
      <c r="M2" s="70"/>
      <c r="N2" s="70"/>
      <c r="O2" s="70"/>
      <c r="P2" s="70"/>
    </row>
    <row r="3" spans="1:16" s="98" customFormat="1" ht="23.25" customHeight="1">
      <c r="A3" s="100">
        <v>45716</v>
      </c>
      <c r="B3" s="100"/>
      <c r="C3" s="100"/>
      <c r="D3" s="100"/>
      <c r="E3" s="100"/>
      <c r="F3" s="100"/>
      <c r="G3" s="100"/>
      <c r="H3" s="100"/>
      <c r="I3" s="100"/>
      <c r="J3" s="100"/>
      <c r="K3" s="100"/>
      <c r="L3" s="100"/>
      <c r="M3" s="100"/>
      <c r="N3" s="100"/>
      <c r="O3" s="100"/>
      <c r="P3" s="100"/>
    </row>
    <row r="4" spans="1:16" s="98" customFormat="1" ht="23.25" customHeight="1">
      <c r="A4" s="101" t="s">
        <v>69</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1</v>
      </c>
      <c r="B6" s="107" t="s">
        <v>70</v>
      </c>
      <c r="C6" s="107"/>
      <c r="D6" s="107"/>
      <c r="E6" s="107" t="s">
        <v>71</v>
      </c>
      <c r="F6" s="107"/>
      <c r="G6" s="107"/>
      <c r="H6" s="107" t="s">
        <v>72</v>
      </c>
      <c r="I6" s="107"/>
      <c r="J6" s="107"/>
      <c r="K6" s="107" t="s">
        <v>73</v>
      </c>
      <c r="L6" s="107"/>
      <c r="M6" s="107"/>
      <c r="N6" s="107" t="s">
        <v>74</v>
      </c>
      <c r="O6" s="107"/>
      <c r="P6" s="107"/>
    </row>
    <row r="7" spans="1:16" s="94" customFormat="1" ht="42" customHeight="1">
      <c r="A7" s="108"/>
      <c r="B7" s="109" t="s">
        <v>75</v>
      </c>
      <c r="C7" s="109" t="s">
        <v>76</v>
      </c>
      <c r="D7" s="109" t="s">
        <v>77</v>
      </c>
      <c r="E7" s="109" t="s">
        <v>75</v>
      </c>
      <c r="F7" s="109" t="s">
        <v>76</v>
      </c>
      <c r="G7" s="109" t="s">
        <v>77</v>
      </c>
      <c r="H7" s="109" t="s">
        <v>75</v>
      </c>
      <c r="I7" s="109" t="s">
        <v>76</v>
      </c>
      <c r="J7" s="109" t="s">
        <v>77</v>
      </c>
      <c r="K7" s="109" t="s">
        <v>75</v>
      </c>
      <c r="L7" s="109" t="s">
        <v>76</v>
      </c>
      <c r="M7" s="109" t="s">
        <v>77</v>
      </c>
      <c r="N7" s="109" t="s">
        <v>75</v>
      </c>
      <c r="O7" s="109" t="s">
        <v>76</v>
      </c>
      <c r="P7" s="109" t="s">
        <v>77</v>
      </c>
    </row>
    <row r="8" spans="1:16" s="30" customFormat="1" ht="8.4" customHeight="1">
      <c r="A8" s="110"/>
      <c r="B8" s="110"/>
      <c r="C8" s="110"/>
      <c r="D8" s="110"/>
      <c r="E8" s="110"/>
      <c r="F8" s="110"/>
      <c r="G8" s="110"/>
      <c r="H8" s="110"/>
      <c r="I8" s="110"/>
      <c r="J8" s="110"/>
      <c r="K8" s="110"/>
      <c r="L8" s="110"/>
      <c r="M8" s="110"/>
      <c r="N8" s="16"/>
      <c r="O8" s="16"/>
      <c r="P8" s="16"/>
    </row>
    <row r="9" spans="1:16" s="21" customFormat="1" ht="21.9" customHeight="1">
      <c r="A9" s="85" t="s">
        <v>28</v>
      </c>
      <c r="B9" s="111">
        <v>186.41300000000001</v>
      </c>
      <c r="C9" s="111">
        <v>0</v>
      </c>
      <c r="D9" s="111">
        <v>154.45599999999999</v>
      </c>
      <c r="E9" s="111">
        <v>131722.22</v>
      </c>
      <c r="F9" s="111">
        <v>681.04499999999996</v>
      </c>
      <c r="G9" s="111">
        <v>3291.5120000000002</v>
      </c>
      <c r="H9" s="111">
        <v>693009.31499999994</v>
      </c>
      <c r="I9" s="111">
        <v>20128.100999999999</v>
      </c>
      <c r="J9" s="112">
        <v>385961.67599999998</v>
      </c>
      <c r="K9" s="111">
        <v>37869.688000000002</v>
      </c>
      <c r="L9" s="111">
        <v>0</v>
      </c>
      <c r="M9" s="111">
        <v>0</v>
      </c>
      <c r="N9" s="113">
        <v>862787.63599999994</v>
      </c>
      <c r="O9" s="113">
        <v>20809.145999999997</v>
      </c>
      <c r="P9" s="113">
        <v>389407.64399999997</v>
      </c>
    </row>
    <row r="10" spans="1:16" s="21" customFormat="1" ht="21.9" customHeight="1">
      <c r="A10" s="21" t="s">
        <v>29</v>
      </c>
      <c r="B10" s="111">
        <v>0</v>
      </c>
      <c r="C10" s="111">
        <v>0</v>
      </c>
      <c r="D10" s="111">
        <v>0</v>
      </c>
      <c r="E10" s="111">
        <v>236917.516</v>
      </c>
      <c r="F10" s="111">
        <v>8075.1719999999996</v>
      </c>
      <c r="G10" s="111">
        <v>18104.791000000001</v>
      </c>
      <c r="H10" s="111">
        <v>1049204.3540000001</v>
      </c>
      <c r="I10" s="111">
        <v>32754.072</v>
      </c>
      <c r="J10" s="112">
        <v>161955.53</v>
      </c>
      <c r="K10" s="111">
        <v>127002.12</v>
      </c>
      <c r="L10" s="111">
        <v>0</v>
      </c>
      <c r="M10" s="111">
        <v>0</v>
      </c>
      <c r="N10" s="113">
        <v>1413123.99</v>
      </c>
      <c r="O10" s="113">
        <v>40829.243999999999</v>
      </c>
      <c r="P10" s="113">
        <v>180060.321</v>
      </c>
    </row>
    <row r="11" spans="1:16" s="21" customFormat="1" ht="21.9" customHeight="1">
      <c r="A11" s="21" t="s">
        <v>30</v>
      </c>
      <c r="B11" s="111">
        <v>0</v>
      </c>
      <c r="C11" s="111">
        <v>0</v>
      </c>
      <c r="D11" s="111">
        <v>0</v>
      </c>
      <c r="E11" s="111">
        <v>258740.50200000001</v>
      </c>
      <c r="F11" s="111">
        <v>0</v>
      </c>
      <c r="G11" s="111">
        <v>0</v>
      </c>
      <c r="H11" s="111">
        <v>617735.60800000001</v>
      </c>
      <c r="I11" s="111">
        <v>4168.8190000000004</v>
      </c>
      <c r="J11" s="112">
        <v>12060.152</v>
      </c>
      <c r="K11" s="111">
        <v>0</v>
      </c>
      <c r="L11" s="111">
        <v>0</v>
      </c>
      <c r="M11" s="111">
        <v>0</v>
      </c>
      <c r="N11" s="113">
        <v>876476.11</v>
      </c>
      <c r="O11" s="113">
        <v>4168.8190000000004</v>
      </c>
      <c r="P11" s="113">
        <v>12060.152</v>
      </c>
    </row>
    <row r="12" spans="1:16" s="21" customFormat="1" ht="21.9" customHeight="1">
      <c r="A12" s="21" t="s">
        <v>31</v>
      </c>
      <c r="B12" s="111">
        <v>0</v>
      </c>
      <c r="C12" s="111">
        <v>0</v>
      </c>
      <c r="D12" s="111">
        <v>0</v>
      </c>
      <c r="E12" s="111">
        <v>169740.734</v>
      </c>
      <c r="F12" s="111">
        <v>13.994999999999999</v>
      </c>
      <c r="G12" s="111">
        <v>118.893</v>
      </c>
      <c r="H12" s="111">
        <v>73798.471999999994</v>
      </c>
      <c r="I12" s="111">
        <v>0</v>
      </c>
      <c r="J12" s="112">
        <v>51.002000000000002</v>
      </c>
      <c r="K12" s="111">
        <v>7529.3590000000004</v>
      </c>
      <c r="L12" s="111">
        <v>0</v>
      </c>
      <c r="M12" s="111">
        <v>0</v>
      </c>
      <c r="N12" s="113">
        <v>251068.565</v>
      </c>
      <c r="O12" s="113">
        <v>13.994999999999999</v>
      </c>
      <c r="P12" s="113">
        <v>169.89500000000001</v>
      </c>
    </row>
    <row r="13" spans="1:16" s="21" customFormat="1" ht="21.9" customHeight="1">
      <c r="A13" s="89" t="s">
        <v>32</v>
      </c>
      <c r="B13" s="111">
        <v>0</v>
      </c>
      <c r="C13" s="111">
        <v>0</v>
      </c>
      <c r="D13" s="111">
        <v>0</v>
      </c>
      <c r="E13" s="111">
        <v>735324.14500000002</v>
      </c>
      <c r="F13" s="111">
        <v>0</v>
      </c>
      <c r="G13" s="111">
        <v>0</v>
      </c>
      <c r="H13" s="111">
        <v>382610.04399999999</v>
      </c>
      <c r="I13" s="111">
        <v>0</v>
      </c>
      <c r="J13" s="112">
        <v>0</v>
      </c>
      <c r="K13" s="111">
        <v>90211.933999999994</v>
      </c>
      <c r="L13" s="111">
        <v>0</v>
      </c>
      <c r="M13" s="111">
        <v>0</v>
      </c>
      <c r="N13" s="113">
        <v>1208146.1230000001</v>
      </c>
      <c r="O13" s="113">
        <v>0</v>
      </c>
      <c r="P13" s="113">
        <v>0</v>
      </c>
    </row>
    <row r="14" spans="1:16" s="21" customFormat="1" ht="21.9" customHeight="1">
      <c r="A14" s="21" t="s">
        <v>33</v>
      </c>
      <c r="B14" s="111">
        <v>0</v>
      </c>
      <c r="C14" s="111">
        <v>0</v>
      </c>
      <c r="D14" s="111">
        <v>0</v>
      </c>
      <c r="E14" s="111">
        <v>0</v>
      </c>
      <c r="F14" s="111">
        <v>0</v>
      </c>
      <c r="G14" s="111">
        <v>0</v>
      </c>
      <c r="H14" s="111">
        <v>0</v>
      </c>
      <c r="I14" s="111">
        <v>0</v>
      </c>
      <c r="J14" s="112">
        <v>0</v>
      </c>
      <c r="K14" s="111">
        <v>0</v>
      </c>
      <c r="L14" s="111">
        <v>0</v>
      </c>
      <c r="M14" s="111">
        <v>0</v>
      </c>
      <c r="N14" s="113">
        <v>0</v>
      </c>
      <c r="O14" s="113">
        <v>0</v>
      </c>
      <c r="P14" s="113">
        <v>0</v>
      </c>
    </row>
    <row r="15" spans="1:16" s="21" customFormat="1" ht="21.9" customHeight="1">
      <c r="A15" s="21" t="s">
        <v>34</v>
      </c>
      <c r="B15" s="111">
        <v>0</v>
      </c>
      <c r="C15" s="111">
        <v>0</v>
      </c>
      <c r="D15" s="111">
        <v>0</v>
      </c>
      <c r="E15" s="111">
        <v>13523.137000000001</v>
      </c>
      <c r="F15" s="111">
        <v>580.24400000000003</v>
      </c>
      <c r="G15" s="111">
        <v>2956.5810000000001</v>
      </c>
      <c r="H15" s="111">
        <v>443369.723</v>
      </c>
      <c r="I15" s="111">
        <v>90</v>
      </c>
      <c r="J15" s="112">
        <v>200</v>
      </c>
      <c r="K15" s="111">
        <v>74145.03</v>
      </c>
      <c r="L15" s="111">
        <v>0</v>
      </c>
      <c r="M15" s="111">
        <v>0</v>
      </c>
      <c r="N15" s="113">
        <v>531037.89</v>
      </c>
      <c r="O15" s="113">
        <v>670.24400000000003</v>
      </c>
      <c r="P15" s="113">
        <v>3156.5810000000001</v>
      </c>
    </row>
    <row r="16" spans="1:16" s="21" customFormat="1" ht="21.9" customHeight="1">
      <c r="A16" s="21" t="s">
        <v>35</v>
      </c>
      <c r="B16" s="111">
        <v>0</v>
      </c>
      <c r="C16" s="111">
        <v>0</v>
      </c>
      <c r="D16" s="111">
        <v>0</v>
      </c>
      <c r="E16" s="111">
        <v>1.603</v>
      </c>
      <c r="F16" s="111">
        <v>0</v>
      </c>
      <c r="G16" s="111">
        <v>0</v>
      </c>
      <c r="H16" s="111">
        <v>96756.756999999998</v>
      </c>
      <c r="I16" s="111">
        <v>0</v>
      </c>
      <c r="J16" s="112">
        <v>15500</v>
      </c>
      <c r="K16" s="111">
        <v>0</v>
      </c>
      <c r="L16" s="111">
        <v>0</v>
      </c>
      <c r="M16" s="111">
        <v>0</v>
      </c>
      <c r="N16" s="113">
        <v>96758.36</v>
      </c>
      <c r="O16" s="113">
        <v>0</v>
      </c>
      <c r="P16" s="113">
        <v>15500</v>
      </c>
    </row>
    <row r="17" spans="1:17" s="21" customFormat="1" ht="21.9" customHeight="1" thickBot="1">
      <c r="A17" s="90" t="s">
        <v>36</v>
      </c>
      <c r="B17" s="114">
        <v>186.41300000000001</v>
      </c>
      <c r="C17" s="114">
        <v>0</v>
      </c>
      <c r="D17" s="114">
        <v>154.45599999999999</v>
      </c>
      <c r="E17" s="114">
        <v>1545969.86</v>
      </c>
      <c r="F17" s="114">
        <v>9350.4570000000003</v>
      </c>
      <c r="G17" s="114">
        <v>24471.78</v>
      </c>
      <c r="H17" s="114">
        <v>3356484.2769999998</v>
      </c>
      <c r="I17" s="114">
        <v>57140.993000000002</v>
      </c>
      <c r="J17" s="115">
        <v>575728.36199999996</v>
      </c>
      <c r="K17" s="114">
        <v>336758.13400000002</v>
      </c>
      <c r="L17" s="114">
        <v>0</v>
      </c>
      <c r="M17" s="114">
        <v>0</v>
      </c>
      <c r="N17" s="116">
        <v>5239398.6840000004</v>
      </c>
      <c r="O17" s="116">
        <v>66491.45</v>
      </c>
      <c r="P17" s="116">
        <v>600354.598</v>
      </c>
      <c r="Q17" s="117"/>
    </row>
    <row r="18" spans="1:17" s="21" customFormat="1" ht="21.15" customHeight="1">
      <c r="A18" s="26" t="s">
        <v>78</v>
      </c>
      <c r="B18" s="118"/>
      <c r="C18" s="118"/>
      <c r="D18" s="118"/>
      <c r="E18" s="118"/>
      <c r="F18" s="118"/>
      <c r="G18" s="118"/>
      <c r="H18" s="118"/>
      <c r="I18" s="118"/>
      <c r="J18" s="119"/>
      <c r="K18" s="119"/>
      <c r="L18" s="119"/>
      <c r="M18" s="119"/>
      <c r="N18" s="117"/>
      <c r="O18" s="117"/>
    </row>
    <row r="19" spans="1:17" s="21" customFormat="1" ht="16.5" customHeight="1">
      <c r="A19" s="95"/>
      <c r="B19" s="96"/>
      <c r="C19" s="96"/>
      <c r="D19" s="96"/>
      <c r="E19" s="96"/>
      <c r="F19" s="96"/>
      <c r="G19" s="96"/>
      <c r="H19" s="96"/>
      <c r="I19" s="96"/>
      <c r="J19" s="96"/>
      <c r="K19" s="96"/>
      <c r="L19" s="96"/>
      <c r="M19" s="96"/>
      <c r="N19" s="96"/>
      <c r="O19" s="96"/>
      <c r="P19" s="96"/>
    </row>
    <row r="20" spans="1:17" s="21" customFormat="1" ht="21.9" customHeight="1">
      <c r="A20" s="120"/>
      <c r="B20" s="121"/>
      <c r="C20" s="121"/>
      <c r="D20" s="121"/>
      <c r="E20" s="121"/>
      <c r="F20" s="121"/>
      <c r="G20" s="121"/>
      <c r="H20" s="121"/>
      <c r="I20" s="121"/>
      <c r="J20" s="122"/>
      <c r="K20" s="121"/>
      <c r="L20" s="121"/>
      <c r="M20" s="121"/>
      <c r="N20" s="121"/>
      <c r="O20" s="121"/>
      <c r="P20" s="121"/>
    </row>
    <row r="21" spans="1:17" s="93" customFormat="1" ht="30.75" customHeight="1">
      <c r="A21" s="7"/>
      <c r="B21" s="7"/>
      <c r="C21" s="7"/>
      <c r="D21" s="7"/>
      <c r="E21" s="7"/>
      <c r="F21" s="7"/>
      <c r="G21" s="7"/>
      <c r="H21" s="7"/>
      <c r="I21" s="7"/>
      <c r="J21" s="7"/>
      <c r="K21" s="7"/>
      <c r="L21" s="7"/>
      <c r="M21" s="7"/>
    </row>
    <row r="22" spans="1:17" s="8" customFormat="1" ht="7.5" customHeight="1">
      <c r="A22" s="7"/>
      <c r="B22" s="7"/>
      <c r="C22" s="7"/>
      <c r="D22" s="7"/>
      <c r="E22" s="7"/>
      <c r="F22" s="7"/>
      <c r="G22" s="7"/>
      <c r="H22" s="7"/>
      <c r="I22" s="7"/>
      <c r="J22" s="7"/>
      <c r="K22" s="7"/>
      <c r="L22" s="7"/>
      <c r="M22" s="7"/>
    </row>
    <row r="23" spans="1:17" s="123" customFormat="1" ht="13.65" customHeight="1">
      <c r="A23" s="7"/>
      <c r="B23" s="7"/>
      <c r="C23" s="7"/>
      <c r="D23" s="7"/>
      <c r="E23" s="7"/>
      <c r="F23" s="7"/>
      <c r="G23" s="7"/>
      <c r="H23" s="7"/>
      <c r="I23" s="7"/>
      <c r="J23" s="7"/>
      <c r="K23" s="7"/>
      <c r="L23" s="7"/>
      <c r="M23" s="7"/>
    </row>
  </sheetData>
  <mergeCells count="8">
    <mergeCell ref="A2:P2"/>
    <mergeCell ref="A4:P4"/>
    <mergeCell ref="A6:A7"/>
    <mergeCell ref="B6:D6"/>
    <mergeCell ref="E6:G6"/>
    <mergeCell ref="H6:J6"/>
    <mergeCell ref="K6:M6"/>
    <mergeCell ref="N6:P6"/>
  </mergeCells>
  <hyperlinks>
    <hyperlink ref="A1" location="Índice!A1" display="Volver al Índice" xr:uid="{3048C8DF-D85D-4A5D-999F-4B8535FDE8E4}"/>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D9B18-1AE1-4E8A-A148-63B0E06EEB31}">
  <dimension ref="A1:R23"/>
  <sheetViews>
    <sheetView showGridLines="0" zoomScaleNormal="100" workbookViewId="0"/>
  </sheetViews>
  <sheetFormatPr baseColWidth="10" defaultColWidth="11.44140625" defaultRowHeight="13.2"/>
  <cols>
    <col min="1" max="1" width="19.44140625" style="7" customWidth="1"/>
    <col min="2" max="16" width="11.44140625" style="7" customWidth="1"/>
    <col min="17" max="16384" width="11.44140625" style="7"/>
  </cols>
  <sheetData>
    <row r="1" spans="1:18" s="98" customFormat="1" ht="20.100000000000001" customHeight="1">
      <c r="A1" s="1194" t="s">
        <v>1028</v>
      </c>
      <c r="B1" s="1"/>
      <c r="C1" s="1"/>
      <c r="D1" s="1"/>
      <c r="E1" s="1"/>
      <c r="F1" s="1"/>
      <c r="G1" s="1"/>
      <c r="H1" s="1"/>
      <c r="I1" s="1"/>
      <c r="J1" s="1"/>
      <c r="K1" s="97"/>
      <c r="L1" s="97"/>
      <c r="M1" s="97"/>
    </row>
    <row r="2" spans="1:18" s="99" customFormat="1" ht="30.15" customHeight="1">
      <c r="A2" s="70" t="s">
        <v>79</v>
      </c>
      <c r="B2" s="70"/>
      <c r="C2" s="70"/>
      <c r="D2" s="70"/>
      <c r="E2" s="70"/>
      <c r="F2" s="70"/>
      <c r="G2" s="70"/>
      <c r="H2" s="70"/>
      <c r="I2" s="70"/>
      <c r="J2" s="70"/>
      <c r="K2" s="70"/>
      <c r="L2" s="70"/>
      <c r="M2" s="70"/>
      <c r="N2" s="70"/>
      <c r="O2" s="70"/>
      <c r="P2" s="70"/>
    </row>
    <row r="3" spans="1:18" s="98" customFormat="1" ht="23.25" customHeight="1">
      <c r="A3" s="124">
        <v>45716</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1</v>
      </c>
      <c r="B6" s="107" t="s">
        <v>70</v>
      </c>
      <c r="C6" s="107"/>
      <c r="D6" s="107"/>
      <c r="E6" s="107" t="s">
        <v>71</v>
      </c>
      <c r="F6" s="107"/>
      <c r="G6" s="107"/>
      <c r="H6" s="107" t="s">
        <v>72</v>
      </c>
      <c r="I6" s="107"/>
      <c r="J6" s="107"/>
      <c r="K6" s="107" t="s">
        <v>73</v>
      </c>
      <c r="L6" s="107"/>
      <c r="M6" s="107"/>
      <c r="N6" s="107" t="s">
        <v>74</v>
      </c>
      <c r="O6" s="107"/>
      <c r="P6" s="107"/>
    </row>
    <row r="7" spans="1:18" s="94" customFormat="1" ht="42" customHeight="1">
      <c r="A7" s="108"/>
      <c r="B7" s="109" t="s">
        <v>75</v>
      </c>
      <c r="C7" s="109" t="s">
        <v>76</v>
      </c>
      <c r="D7" s="109" t="s">
        <v>77</v>
      </c>
      <c r="E7" s="109" t="s">
        <v>75</v>
      </c>
      <c r="F7" s="109" t="s">
        <v>76</v>
      </c>
      <c r="G7" s="109" t="s">
        <v>77</v>
      </c>
      <c r="H7" s="109" t="s">
        <v>75</v>
      </c>
      <c r="I7" s="109" t="s">
        <v>76</v>
      </c>
      <c r="J7" s="109" t="s">
        <v>77</v>
      </c>
      <c r="K7" s="109" t="s">
        <v>75</v>
      </c>
      <c r="L7" s="109" t="s">
        <v>76</v>
      </c>
      <c r="M7" s="109" t="s">
        <v>77</v>
      </c>
      <c r="N7" s="109" t="s">
        <v>75</v>
      </c>
      <c r="O7" s="109" t="s">
        <v>76</v>
      </c>
      <c r="P7" s="109" t="s">
        <v>77</v>
      </c>
    </row>
    <row r="8" spans="1:18" s="30" customFormat="1" ht="15" customHeight="1">
      <c r="A8" s="110"/>
      <c r="B8" s="110"/>
      <c r="C8" s="110"/>
      <c r="D8" s="110"/>
      <c r="E8" s="110"/>
      <c r="F8" s="110"/>
      <c r="G8" s="110"/>
      <c r="H8" s="110"/>
      <c r="I8" s="110"/>
      <c r="J8" s="110"/>
      <c r="K8" s="110"/>
      <c r="L8" s="110"/>
      <c r="M8" s="110"/>
      <c r="N8" s="16"/>
      <c r="O8" s="16"/>
      <c r="P8" s="16"/>
    </row>
    <row r="9" spans="1:18" s="21" customFormat="1" ht="21.9" customHeight="1">
      <c r="A9" s="85" t="s">
        <v>28</v>
      </c>
      <c r="B9" s="111">
        <v>20317</v>
      </c>
      <c r="C9" s="111">
        <v>0</v>
      </c>
      <c r="D9" s="111">
        <v>52</v>
      </c>
      <c r="E9" s="111">
        <v>1060143</v>
      </c>
      <c r="F9" s="111">
        <v>8</v>
      </c>
      <c r="G9" s="111">
        <v>54</v>
      </c>
      <c r="H9" s="111">
        <v>8559</v>
      </c>
      <c r="I9" s="111">
        <v>4</v>
      </c>
      <c r="J9" s="112">
        <v>40</v>
      </c>
      <c r="K9" s="111">
        <v>25116</v>
      </c>
      <c r="L9" s="111">
        <v>0</v>
      </c>
      <c r="M9" s="111">
        <v>0</v>
      </c>
      <c r="N9" s="113">
        <v>1097945</v>
      </c>
      <c r="O9" s="113">
        <v>12</v>
      </c>
      <c r="P9" s="113">
        <v>143</v>
      </c>
      <c r="Q9" s="117"/>
      <c r="R9" s="117"/>
    </row>
    <row r="10" spans="1:18" s="21" customFormat="1" ht="21.9" customHeight="1">
      <c r="A10" s="21" t="s">
        <v>29</v>
      </c>
      <c r="B10" s="111">
        <v>0</v>
      </c>
      <c r="C10" s="111">
        <v>0</v>
      </c>
      <c r="D10" s="111">
        <v>0</v>
      </c>
      <c r="E10" s="111">
        <v>1044293</v>
      </c>
      <c r="F10" s="111">
        <v>547</v>
      </c>
      <c r="G10" s="111">
        <v>3094</v>
      </c>
      <c r="H10" s="111">
        <v>17185</v>
      </c>
      <c r="I10" s="111">
        <v>12</v>
      </c>
      <c r="J10" s="112">
        <v>29</v>
      </c>
      <c r="K10" s="111">
        <v>25180</v>
      </c>
      <c r="L10" s="111">
        <v>0</v>
      </c>
      <c r="M10" s="111">
        <v>0</v>
      </c>
      <c r="N10" s="113">
        <v>1062627</v>
      </c>
      <c r="O10" s="113">
        <v>550</v>
      </c>
      <c r="P10" s="113">
        <v>3111</v>
      </c>
      <c r="Q10" s="117"/>
    </row>
    <row r="11" spans="1:18" s="21" customFormat="1" ht="21.9" customHeight="1">
      <c r="A11" s="21" t="s">
        <v>30</v>
      </c>
      <c r="B11" s="111">
        <v>0</v>
      </c>
      <c r="C11" s="111">
        <v>0</v>
      </c>
      <c r="D11" s="111">
        <v>0</v>
      </c>
      <c r="E11" s="111">
        <v>20137</v>
      </c>
      <c r="F11" s="111">
        <v>0</v>
      </c>
      <c r="G11" s="111">
        <v>0</v>
      </c>
      <c r="H11" s="111">
        <v>5995</v>
      </c>
      <c r="I11" s="111">
        <v>4</v>
      </c>
      <c r="J11" s="112">
        <v>9</v>
      </c>
      <c r="K11" s="111">
        <v>0</v>
      </c>
      <c r="L11" s="111">
        <v>0</v>
      </c>
      <c r="M11" s="111">
        <v>0</v>
      </c>
      <c r="N11" s="113">
        <v>23288</v>
      </c>
      <c r="O11" s="113">
        <v>4</v>
      </c>
      <c r="P11" s="113">
        <v>9</v>
      </c>
      <c r="Q11" s="117"/>
    </row>
    <row r="12" spans="1:18" s="21" customFormat="1" ht="21.9" customHeight="1">
      <c r="A12" s="21" t="s">
        <v>31</v>
      </c>
      <c r="B12" s="111">
        <v>0</v>
      </c>
      <c r="C12" s="111">
        <v>0</v>
      </c>
      <c r="D12" s="111">
        <v>0</v>
      </c>
      <c r="E12" s="111">
        <v>75578</v>
      </c>
      <c r="F12" s="111">
        <v>24</v>
      </c>
      <c r="G12" s="111">
        <v>65</v>
      </c>
      <c r="H12" s="111">
        <v>977</v>
      </c>
      <c r="I12" s="111">
        <v>0</v>
      </c>
      <c r="J12" s="112">
        <v>5</v>
      </c>
      <c r="K12" s="111">
        <v>2658</v>
      </c>
      <c r="L12" s="111">
        <v>0</v>
      </c>
      <c r="M12" s="111">
        <v>0</v>
      </c>
      <c r="N12" s="113">
        <v>79213</v>
      </c>
      <c r="O12" s="113">
        <v>24</v>
      </c>
      <c r="P12" s="113">
        <v>70</v>
      </c>
      <c r="Q12" s="117"/>
    </row>
    <row r="13" spans="1:18" s="21" customFormat="1" ht="21.9" customHeight="1">
      <c r="A13" s="89" t="s">
        <v>32</v>
      </c>
      <c r="B13" s="111">
        <v>0</v>
      </c>
      <c r="C13" s="111">
        <v>0</v>
      </c>
      <c r="D13" s="111">
        <v>0</v>
      </c>
      <c r="E13" s="111">
        <v>1195870</v>
      </c>
      <c r="F13" s="111">
        <v>0</v>
      </c>
      <c r="G13" s="111">
        <v>0</v>
      </c>
      <c r="H13" s="111">
        <v>36027</v>
      </c>
      <c r="I13" s="111">
        <v>0</v>
      </c>
      <c r="J13" s="112">
        <v>0</v>
      </c>
      <c r="K13" s="111">
        <v>76019</v>
      </c>
      <c r="L13" s="111">
        <v>0</v>
      </c>
      <c r="M13" s="111">
        <v>0</v>
      </c>
      <c r="N13" s="113">
        <v>1250989</v>
      </c>
      <c r="O13" s="113">
        <v>0</v>
      </c>
      <c r="P13" s="113">
        <v>0</v>
      </c>
      <c r="Q13" s="117"/>
    </row>
    <row r="14" spans="1:18" s="21" customFormat="1" ht="21.9" customHeight="1">
      <c r="A14" s="21" t="s">
        <v>33</v>
      </c>
      <c r="B14" s="111">
        <v>0</v>
      </c>
      <c r="C14" s="111">
        <v>0</v>
      </c>
      <c r="D14" s="111">
        <v>0</v>
      </c>
      <c r="E14" s="111">
        <v>0</v>
      </c>
      <c r="F14" s="111">
        <v>0</v>
      </c>
      <c r="G14" s="111">
        <v>0</v>
      </c>
      <c r="H14" s="111">
        <v>0</v>
      </c>
      <c r="I14" s="111">
        <v>0</v>
      </c>
      <c r="J14" s="112">
        <v>0</v>
      </c>
      <c r="K14" s="111">
        <v>0</v>
      </c>
      <c r="L14" s="111">
        <v>0</v>
      </c>
      <c r="M14" s="111">
        <v>0</v>
      </c>
      <c r="N14" s="113">
        <v>0</v>
      </c>
      <c r="O14" s="113">
        <v>0</v>
      </c>
      <c r="P14" s="113">
        <v>0</v>
      </c>
      <c r="Q14" s="117"/>
    </row>
    <row r="15" spans="1:18" s="21" customFormat="1" ht="21.9" customHeight="1">
      <c r="A15" s="21" t="s">
        <v>34</v>
      </c>
      <c r="B15" s="111">
        <v>0</v>
      </c>
      <c r="C15" s="111">
        <v>0</v>
      </c>
      <c r="D15" s="111">
        <v>0</v>
      </c>
      <c r="E15" s="111">
        <v>6220</v>
      </c>
      <c r="F15" s="111">
        <v>9</v>
      </c>
      <c r="G15" s="111">
        <v>57</v>
      </c>
      <c r="H15" s="111">
        <v>33471</v>
      </c>
      <c r="I15" s="111">
        <v>1</v>
      </c>
      <c r="J15" s="112">
        <v>1</v>
      </c>
      <c r="K15" s="111">
        <v>11491</v>
      </c>
      <c r="L15" s="111">
        <v>0</v>
      </c>
      <c r="M15" s="111">
        <v>0</v>
      </c>
      <c r="N15" s="113">
        <v>51182</v>
      </c>
      <c r="O15" s="113">
        <v>10</v>
      </c>
      <c r="P15" s="113">
        <v>58</v>
      </c>
      <c r="Q15" s="117"/>
    </row>
    <row r="16" spans="1:18" s="21" customFormat="1" ht="21.9" customHeight="1">
      <c r="A16" s="21" t="s">
        <v>35</v>
      </c>
      <c r="B16" s="111">
        <v>0</v>
      </c>
      <c r="C16" s="111">
        <v>0</v>
      </c>
      <c r="D16" s="111">
        <v>0</v>
      </c>
      <c r="E16" s="111">
        <v>7</v>
      </c>
      <c r="F16" s="111">
        <v>0</v>
      </c>
      <c r="G16" s="111">
        <v>1</v>
      </c>
      <c r="H16" s="111">
        <v>508</v>
      </c>
      <c r="I16" s="111">
        <v>0</v>
      </c>
      <c r="J16" s="112">
        <v>2</v>
      </c>
      <c r="K16" s="111">
        <v>0</v>
      </c>
      <c r="L16" s="111">
        <v>0</v>
      </c>
      <c r="M16" s="111">
        <v>0</v>
      </c>
      <c r="N16" s="113">
        <v>515</v>
      </c>
      <c r="O16" s="113">
        <v>0</v>
      </c>
      <c r="P16" s="113">
        <v>3</v>
      </c>
      <c r="Q16" s="117"/>
    </row>
    <row r="17" spans="1:17" s="21" customFormat="1" ht="21.9" customHeight="1" thickBot="1">
      <c r="A17" s="90" t="s">
        <v>36</v>
      </c>
      <c r="B17" s="116">
        <v>20317</v>
      </c>
      <c r="C17" s="116">
        <v>0</v>
      </c>
      <c r="D17" s="116">
        <v>52</v>
      </c>
      <c r="E17" s="116">
        <v>3402248</v>
      </c>
      <c r="F17" s="116">
        <v>588</v>
      </c>
      <c r="G17" s="116">
        <v>3271</v>
      </c>
      <c r="H17" s="116">
        <v>102722</v>
      </c>
      <c r="I17" s="116">
        <v>21</v>
      </c>
      <c r="J17" s="116">
        <v>86</v>
      </c>
      <c r="K17" s="116">
        <v>140464</v>
      </c>
      <c r="L17" s="116">
        <v>0</v>
      </c>
      <c r="M17" s="116">
        <v>0</v>
      </c>
      <c r="N17" s="116">
        <v>3565759</v>
      </c>
      <c r="O17" s="116">
        <v>600</v>
      </c>
      <c r="P17" s="116">
        <v>3394</v>
      </c>
      <c r="Q17" s="117"/>
    </row>
    <row r="18" spans="1:17" s="21" customFormat="1" ht="21.15" customHeight="1">
      <c r="A18" s="26" t="s">
        <v>78</v>
      </c>
      <c r="B18" s="118"/>
      <c r="C18" s="118"/>
      <c r="D18" s="118"/>
      <c r="E18" s="118"/>
      <c r="F18" s="118"/>
      <c r="G18" s="118"/>
      <c r="H18" s="118"/>
      <c r="I18" s="118"/>
      <c r="J18" s="119"/>
      <c r="K18" s="119"/>
      <c r="L18" s="119"/>
      <c r="M18" s="119"/>
      <c r="N18" s="117"/>
    </row>
    <row r="19" spans="1:17" s="21" customFormat="1" ht="16.5" customHeight="1">
      <c r="A19" s="95"/>
      <c r="B19" s="96"/>
      <c r="C19" s="96"/>
      <c r="D19" s="96"/>
      <c r="E19" s="96"/>
      <c r="F19" s="96"/>
      <c r="G19" s="96"/>
      <c r="H19" s="96"/>
      <c r="I19" s="96"/>
      <c r="J19" s="96"/>
      <c r="K19" s="96"/>
      <c r="L19" s="96"/>
      <c r="M19" s="96"/>
      <c r="N19" s="96"/>
      <c r="O19" s="96"/>
      <c r="P19" s="96"/>
    </row>
    <row r="20" spans="1:17" s="21" customFormat="1" ht="21.9" customHeight="1">
      <c r="A20" s="126"/>
      <c r="B20" s="94"/>
      <c r="C20" s="94"/>
      <c r="D20" s="94"/>
      <c r="E20" s="94"/>
      <c r="F20" s="94"/>
      <c r="G20" s="94"/>
      <c r="H20" s="94"/>
      <c r="I20" s="94"/>
      <c r="J20" s="94"/>
      <c r="K20" s="94"/>
      <c r="L20" s="94"/>
      <c r="M20" s="94"/>
    </row>
    <row r="21" spans="1:17" s="93" customFormat="1" ht="30.75" customHeight="1">
      <c r="A21" s="7"/>
      <c r="B21" s="7"/>
      <c r="C21" s="7"/>
      <c r="D21" s="7"/>
      <c r="E21" s="7"/>
      <c r="F21" s="7"/>
      <c r="G21" s="7"/>
      <c r="H21" s="7"/>
      <c r="I21" s="7"/>
      <c r="J21" s="7"/>
      <c r="K21" s="7"/>
      <c r="L21" s="7"/>
      <c r="M21" s="7"/>
    </row>
    <row r="22" spans="1:17" s="8" customFormat="1" ht="7.5" customHeight="1">
      <c r="A22" s="7"/>
      <c r="B22" s="7"/>
      <c r="C22" s="7"/>
      <c r="D22" s="7"/>
      <c r="E22" s="7"/>
      <c r="F22" s="7"/>
      <c r="G22" s="7"/>
      <c r="H22" s="7"/>
      <c r="I22" s="7"/>
      <c r="J22" s="7"/>
      <c r="K22" s="7"/>
      <c r="L22" s="7"/>
      <c r="M22" s="7"/>
    </row>
    <row r="23" spans="1:17" s="123" customFormat="1" ht="13.65" customHeight="1">
      <c r="A23" s="7"/>
      <c r="B23" s="7"/>
      <c r="C23" s="7"/>
      <c r="D23" s="7"/>
      <c r="E23" s="7"/>
      <c r="F23" s="7"/>
      <c r="G23" s="7"/>
      <c r="H23" s="7"/>
      <c r="I23" s="7"/>
      <c r="J23" s="7"/>
      <c r="K23" s="7"/>
      <c r="L23" s="7"/>
      <c r="M23"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8862B5DC-B8F0-4DCE-A76A-A76DFF17F780}"/>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1670E-326D-4B99-9A56-28FC76C0BA06}">
  <dimension ref="A1:P19"/>
  <sheetViews>
    <sheetView showGridLines="0" workbookViewId="0"/>
  </sheetViews>
  <sheetFormatPr baseColWidth="10" defaultColWidth="11.44140625" defaultRowHeight="13.2"/>
  <cols>
    <col min="1" max="1" width="32" style="7" customWidth="1"/>
    <col min="2" max="2" width="27.109375" style="7" customWidth="1"/>
    <col min="3" max="16384" width="11.44140625" style="7"/>
  </cols>
  <sheetData>
    <row r="1" spans="1:2" ht="18.75" customHeight="1">
      <c r="A1" s="1194" t="s">
        <v>1028</v>
      </c>
    </row>
    <row r="2" spans="1:2" ht="54.75" customHeight="1">
      <c r="A2" s="127" t="s">
        <v>374</v>
      </c>
      <c r="B2" s="127"/>
    </row>
    <row r="3" spans="1:2" ht="20.25" customHeight="1">
      <c r="A3" s="72">
        <v>45716</v>
      </c>
      <c r="B3" s="72"/>
    </row>
    <row r="4" spans="1:2" ht="14.25" customHeight="1" thickBot="1">
      <c r="A4" s="378"/>
    </row>
    <row r="5" spans="1:2" ht="22.65" customHeight="1">
      <c r="A5" s="106" t="s">
        <v>1</v>
      </c>
      <c r="B5" s="208" t="s">
        <v>375</v>
      </c>
    </row>
    <row r="6" spans="1:2" ht="22.65" customHeight="1">
      <c r="A6" s="108"/>
      <c r="B6" s="379"/>
    </row>
    <row r="7" spans="1:2" ht="11.25" customHeight="1">
      <c r="A7" s="380"/>
      <c r="B7" s="381"/>
    </row>
    <row r="8" spans="1:2" ht="28.2" customHeight="1">
      <c r="A8" s="21" t="s">
        <v>28</v>
      </c>
      <c r="B8" s="382">
        <v>688421</v>
      </c>
    </row>
    <row r="9" spans="1:2" ht="28.2" customHeight="1">
      <c r="A9" s="21" t="s">
        <v>29</v>
      </c>
      <c r="B9" s="382">
        <v>157772</v>
      </c>
    </row>
    <row r="10" spans="1:2" ht="28.2" customHeight="1">
      <c r="A10" s="21" t="s">
        <v>30</v>
      </c>
      <c r="B10" s="382">
        <v>21265</v>
      </c>
    </row>
    <row r="11" spans="1:2" ht="28.2" customHeight="1">
      <c r="A11" s="21" t="s">
        <v>31</v>
      </c>
      <c r="B11" s="382">
        <v>494</v>
      </c>
    </row>
    <row r="12" spans="1:2" ht="28.2" customHeight="1">
      <c r="A12" s="89" t="s">
        <v>32</v>
      </c>
      <c r="B12" s="382">
        <v>1826138</v>
      </c>
    </row>
    <row r="13" spans="1:2" ht="28.2" customHeight="1">
      <c r="A13" s="21" t="s">
        <v>33</v>
      </c>
      <c r="B13" s="382">
        <v>0</v>
      </c>
    </row>
    <row r="14" spans="1:2" ht="28.2" customHeight="1">
      <c r="A14" s="21" t="s">
        <v>34</v>
      </c>
      <c r="B14" s="382">
        <v>0</v>
      </c>
    </row>
    <row r="15" spans="1:2" ht="28.2" customHeight="1">
      <c r="A15" s="21" t="s">
        <v>35</v>
      </c>
      <c r="B15" s="382">
        <v>0</v>
      </c>
    </row>
    <row r="16" spans="1:2" ht="30.15" customHeight="1" thickBot="1">
      <c r="A16" s="383" t="s">
        <v>36</v>
      </c>
      <c r="B16" s="384">
        <v>2694090</v>
      </c>
    </row>
    <row r="17" spans="1:16">
      <c r="A17" s="21" t="s">
        <v>376</v>
      </c>
      <c r="B17" s="15"/>
    </row>
    <row r="18" spans="1:16" ht="13.2" customHeight="1">
      <c r="A18" s="95"/>
      <c r="B18" s="15"/>
      <c r="C18" s="15"/>
      <c r="D18" s="15"/>
      <c r="E18" s="15"/>
      <c r="F18" s="15"/>
      <c r="G18" s="15"/>
      <c r="H18" s="15"/>
      <c r="I18" s="15"/>
      <c r="J18" s="15"/>
      <c r="K18" s="15"/>
      <c r="L18" s="15"/>
      <c r="M18" s="15"/>
      <c r="N18" s="15"/>
      <c r="O18" s="15"/>
      <c r="P18" s="15"/>
    </row>
    <row r="19" spans="1:16" ht="13.8">
      <c r="B19" s="94"/>
    </row>
  </sheetData>
  <mergeCells count="4">
    <mergeCell ref="A2:B2"/>
    <mergeCell ref="A3:B3"/>
    <mergeCell ref="A5:A6"/>
    <mergeCell ref="B5:B6"/>
  </mergeCells>
  <hyperlinks>
    <hyperlink ref="A1" location="Índice!A1" display="Volver al Índice" xr:uid="{6AF3572B-2BA1-4406-9169-0FE1CBE8ACC9}"/>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AC91B-0F7E-4E12-A00F-AF9191C19819}">
  <dimension ref="A1:I199"/>
  <sheetViews>
    <sheetView showGridLines="0" workbookViewId="0"/>
  </sheetViews>
  <sheetFormatPr baseColWidth="10" defaultColWidth="11.44140625" defaultRowHeight="13.2"/>
  <cols>
    <col min="1" max="1" width="35.88671875" style="67" customWidth="1"/>
    <col min="2" max="8" width="13.5546875" style="67" customWidth="1"/>
    <col min="9" max="9" width="14" style="67" customWidth="1"/>
    <col min="10" max="10" width="9.44140625" style="67" bestFit="1" customWidth="1"/>
    <col min="11" max="11" width="10.44140625" style="67" bestFit="1" customWidth="1"/>
    <col min="12" max="15" width="9.44140625" style="67" bestFit="1" customWidth="1"/>
    <col min="16" max="16" width="10.44140625" style="67" bestFit="1" customWidth="1"/>
    <col min="17" max="19" width="9.44140625" style="67" bestFit="1" customWidth="1"/>
    <col min="20" max="20" width="9.5546875" style="67" bestFit="1" customWidth="1"/>
    <col min="21" max="256" width="11.44140625" style="67"/>
    <col min="257" max="257" width="35.88671875" style="67" customWidth="1"/>
    <col min="258" max="264" width="13.5546875" style="67" customWidth="1"/>
    <col min="265" max="265" width="14" style="67" customWidth="1"/>
    <col min="266" max="266" width="9.44140625" style="67" bestFit="1" customWidth="1"/>
    <col min="267" max="267" width="10.44140625" style="67" bestFit="1" customWidth="1"/>
    <col min="268" max="271" width="9.44140625" style="67" bestFit="1" customWidth="1"/>
    <col min="272" max="272" width="10.44140625" style="67" bestFit="1" customWidth="1"/>
    <col min="273" max="275" width="9.44140625" style="67" bestFit="1" customWidth="1"/>
    <col min="276" max="276" width="9.5546875" style="67" bestFit="1" customWidth="1"/>
    <col min="277" max="512" width="11.44140625" style="67"/>
    <col min="513" max="513" width="35.88671875" style="67" customWidth="1"/>
    <col min="514" max="520" width="13.5546875" style="67" customWidth="1"/>
    <col min="521" max="521" width="14" style="67" customWidth="1"/>
    <col min="522" max="522" width="9.44140625" style="67" bestFit="1" customWidth="1"/>
    <col min="523" max="523" width="10.44140625" style="67" bestFit="1" customWidth="1"/>
    <col min="524" max="527" width="9.44140625" style="67" bestFit="1" customWidth="1"/>
    <col min="528" max="528" width="10.44140625" style="67" bestFit="1" customWidth="1"/>
    <col min="529" max="531" width="9.44140625" style="67" bestFit="1" customWidth="1"/>
    <col min="532" max="532" width="9.5546875" style="67" bestFit="1" customWidth="1"/>
    <col min="533" max="768" width="11.44140625" style="67"/>
    <col min="769" max="769" width="35.88671875" style="67" customWidth="1"/>
    <col min="770" max="776" width="13.5546875" style="67" customWidth="1"/>
    <col min="777" max="777" width="14" style="67" customWidth="1"/>
    <col min="778" max="778" width="9.44140625" style="67" bestFit="1" customWidth="1"/>
    <col min="779" max="779" width="10.44140625" style="67" bestFit="1" customWidth="1"/>
    <col min="780" max="783" width="9.44140625" style="67" bestFit="1" customWidth="1"/>
    <col min="784" max="784" width="10.44140625" style="67" bestFit="1" customWidth="1"/>
    <col min="785" max="787" width="9.44140625" style="67" bestFit="1" customWidth="1"/>
    <col min="788" max="788" width="9.5546875" style="67" bestFit="1" customWidth="1"/>
    <col min="789" max="1024" width="11.44140625" style="67"/>
    <col min="1025" max="1025" width="35.88671875" style="67" customWidth="1"/>
    <col min="1026" max="1032" width="13.5546875" style="67" customWidth="1"/>
    <col min="1033" max="1033" width="14" style="67" customWidth="1"/>
    <col min="1034" max="1034" width="9.44140625" style="67" bestFit="1" customWidth="1"/>
    <col min="1035" max="1035" width="10.44140625" style="67" bestFit="1" customWidth="1"/>
    <col min="1036" max="1039" width="9.44140625" style="67" bestFit="1" customWidth="1"/>
    <col min="1040" max="1040" width="10.44140625" style="67" bestFit="1" customWidth="1"/>
    <col min="1041" max="1043" width="9.44140625" style="67" bestFit="1" customWidth="1"/>
    <col min="1044" max="1044" width="9.5546875" style="67" bestFit="1" customWidth="1"/>
    <col min="1045" max="1280" width="11.44140625" style="67"/>
    <col min="1281" max="1281" width="35.88671875" style="67" customWidth="1"/>
    <col min="1282" max="1288" width="13.5546875" style="67" customWidth="1"/>
    <col min="1289" max="1289" width="14" style="67" customWidth="1"/>
    <col min="1290" max="1290" width="9.44140625" style="67" bestFit="1" customWidth="1"/>
    <col min="1291" max="1291" width="10.44140625" style="67" bestFit="1" customWidth="1"/>
    <col min="1292" max="1295" width="9.44140625" style="67" bestFit="1" customWidth="1"/>
    <col min="1296" max="1296" width="10.44140625" style="67" bestFit="1" customWidth="1"/>
    <col min="1297" max="1299" width="9.44140625" style="67" bestFit="1" customWidth="1"/>
    <col min="1300" max="1300" width="9.5546875" style="67" bestFit="1" customWidth="1"/>
    <col min="1301" max="1536" width="11.44140625" style="67"/>
    <col min="1537" max="1537" width="35.88671875" style="67" customWidth="1"/>
    <col min="1538" max="1544" width="13.5546875" style="67" customWidth="1"/>
    <col min="1545" max="1545" width="14" style="67" customWidth="1"/>
    <col min="1546" max="1546" width="9.44140625" style="67" bestFit="1" customWidth="1"/>
    <col min="1547" max="1547" width="10.44140625" style="67" bestFit="1" customWidth="1"/>
    <col min="1548" max="1551" width="9.44140625" style="67" bestFit="1" customWidth="1"/>
    <col min="1552" max="1552" width="10.44140625" style="67" bestFit="1" customWidth="1"/>
    <col min="1553" max="1555" width="9.44140625" style="67" bestFit="1" customWidth="1"/>
    <col min="1556" max="1556" width="9.5546875" style="67" bestFit="1" customWidth="1"/>
    <col min="1557" max="1792" width="11.44140625" style="67"/>
    <col min="1793" max="1793" width="35.88671875" style="67" customWidth="1"/>
    <col min="1794" max="1800" width="13.5546875" style="67" customWidth="1"/>
    <col min="1801" max="1801" width="14" style="67" customWidth="1"/>
    <col min="1802" max="1802" width="9.44140625" style="67" bestFit="1" customWidth="1"/>
    <col min="1803" max="1803" width="10.44140625" style="67" bestFit="1" customWidth="1"/>
    <col min="1804" max="1807" width="9.44140625" style="67" bestFit="1" customWidth="1"/>
    <col min="1808" max="1808" width="10.44140625" style="67" bestFit="1" customWidth="1"/>
    <col min="1809" max="1811" width="9.44140625" style="67" bestFit="1" customWidth="1"/>
    <col min="1812" max="1812" width="9.5546875" style="67" bestFit="1" customWidth="1"/>
    <col min="1813" max="2048" width="11.44140625" style="67"/>
    <col min="2049" max="2049" width="35.88671875" style="67" customWidth="1"/>
    <col min="2050" max="2056" width="13.5546875" style="67" customWidth="1"/>
    <col min="2057" max="2057" width="14" style="67" customWidth="1"/>
    <col min="2058" max="2058" width="9.44140625" style="67" bestFit="1" customWidth="1"/>
    <col min="2059" max="2059" width="10.44140625" style="67" bestFit="1" customWidth="1"/>
    <col min="2060" max="2063" width="9.44140625" style="67" bestFit="1" customWidth="1"/>
    <col min="2064" max="2064" width="10.44140625" style="67" bestFit="1" customWidth="1"/>
    <col min="2065" max="2067" width="9.44140625" style="67" bestFit="1" customWidth="1"/>
    <col min="2068" max="2068" width="9.5546875" style="67" bestFit="1" customWidth="1"/>
    <col min="2069" max="2304" width="11.44140625" style="67"/>
    <col min="2305" max="2305" width="35.88671875" style="67" customWidth="1"/>
    <col min="2306" max="2312" width="13.5546875" style="67" customWidth="1"/>
    <col min="2313" max="2313" width="14" style="67" customWidth="1"/>
    <col min="2314" max="2314" width="9.44140625" style="67" bestFit="1" customWidth="1"/>
    <col min="2315" max="2315" width="10.44140625" style="67" bestFit="1" customWidth="1"/>
    <col min="2316" max="2319" width="9.44140625" style="67" bestFit="1" customWidth="1"/>
    <col min="2320" max="2320" width="10.44140625" style="67" bestFit="1" customWidth="1"/>
    <col min="2321" max="2323" width="9.44140625" style="67" bestFit="1" customWidth="1"/>
    <col min="2324" max="2324" width="9.5546875" style="67" bestFit="1" customWidth="1"/>
    <col min="2325" max="2560" width="11.44140625" style="67"/>
    <col min="2561" max="2561" width="35.88671875" style="67" customWidth="1"/>
    <col min="2562" max="2568" width="13.5546875" style="67" customWidth="1"/>
    <col min="2569" max="2569" width="14" style="67" customWidth="1"/>
    <col min="2570" max="2570" width="9.44140625" style="67" bestFit="1" customWidth="1"/>
    <col min="2571" max="2571" width="10.44140625" style="67" bestFit="1" customWidth="1"/>
    <col min="2572" max="2575" width="9.44140625" style="67" bestFit="1" customWidth="1"/>
    <col min="2576" max="2576" width="10.44140625" style="67" bestFit="1" customWidth="1"/>
    <col min="2577" max="2579" width="9.44140625" style="67" bestFit="1" customWidth="1"/>
    <col min="2580" max="2580" width="9.5546875" style="67" bestFit="1" customWidth="1"/>
    <col min="2581" max="2816" width="11.44140625" style="67"/>
    <col min="2817" max="2817" width="35.88671875" style="67" customWidth="1"/>
    <col min="2818" max="2824" width="13.5546875" style="67" customWidth="1"/>
    <col min="2825" max="2825" width="14" style="67" customWidth="1"/>
    <col min="2826" max="2826" width="9.44140625" style="67" bestFit="1" customWidth="1"/>
    <col min="2827" max="2827" width="10.44140625" style="67" bestFit="1" customWidth="1"/>
    <col min="2828" max="2831" width="9.44140625" style="67" bestFit="1" customWidth="1"/>
    <col min="2832" max="2832" width="10.44140625" style="67" bestFit="1" customWidth="1"/>
    <col min="2833" max="2835" width="9.44140625" style="67" bestFit="1" customWidth="1"/>
    <col min="2836" max="2836" width="9.5546875" style="67" bestFit="1" customWidth="1"/>
    <col min="2837" max="3072" width="11.44140625" style="67"/>
    <col min="3073" max="3073" width="35.88671875" style="67" customWidth="1"/>
    <col min="3074" max="3080" width="13.5546875" style="67" customWidth="1"/>
    <col min="3081" max="3081" width="14" style="67" customWidth="1"/>
    <col min="3082" max="3082" width="9.44140625" style="67" bestFit="1" customWidth="1"/>
    <col min="3083" max="3083" width="10.44140625" style="67" bestFit="1" customWidth="1"/>
    <col min="3084" max="3087" width="9.44140625" style="67" bestFit="1" customWidth="1"/>
    <col min="3088" max="3088" width="10.44140625" style="67" bestFit="1" customWidth="1"/>
    <col min="3089" max="3091" width="9.44140625" style="67" bestFit="1" customWidth="1"/>
    <col min="3092" max="3092" width="9.5546875" style="67" bestFit="1" customWidth="1"/>
    <col min="3093" max="3328" width="11.44140625" style="67"/>
    <col min="3329" max="3329" width="35.88671875" style="67" customWidth="1"/>
    <col min="3330" max="3336" width="13.5546875" style="67" customWidth="1"/>
    <col min="3337" max="3337" width="14" style="67" customWidth="1"/>
    <col min="3338" max="3338" width="9.44140625" style="67" bestFit="1" customWidth="1"/>
    <col min="3339" max="3339" width="10.44140625" style="67" bestFit="1" customWidth="1"/>
    <col min="3340" max="3343" width="9.44140625" style="67" bestFit="1" customWidth="1"/>
    <col min="3344" max="3344" width="10.44140625" style="67" bestFit="1" customWidth="1"/>
    <col min="3345" max="3347" width="9.44140625" style="67" bestFit="1" customWidth="1"/>
    <col min="3348" max="3348" width="9.5546875" style="67" bestFit="1" customWidth="1"/>
    <col min="3349" max="3584" width="11.44140625" style="67"/>
    <col min="3585" max="3585" width="35.88671875" style="67" customWidth="1"/>
    <col min="3586" max="3592" width="13.5546875" style="67" customWidth="1"/>
    <col min="3593" max="3593" width="14" style="67" customWidth="1"/>
    <col min="3594" max="3594" width="9.44140625" style="67" bestFit="1" customWidth="1"/>
    <col min="3595" max="3595" width="10.44140625" style="67" bestFit="1" customWidth="1"/>
    <col min="3596" max="3599" width="9.44140625" style="67" bestFit="1" customWidth="1"/>
    <col min="3600" max="3600" width="10.44140625" style="67" bestFit="1" customWidth="1"/>
    <col min="3601" max="3603" width="9.44140625" style="67" bestFit="1" customWidth="1"/>
    <col min="3604" max="3604" width="9.5546875" style="67" bestFit="1" customWidth="1"/>
    <col min="3605" max="3840" width="11.44140625" style="67"/>
    <col min="3841" max="3841" width="35.88671875" style="67" customWidth="1"/>
    <col min="3842" max="3848" width="13.5546875" style="67" customWidth="1"/>
    <col min="3849" max="3849" width="14" style="67" customWidth="1"/>
    <col min="3850" max="3850" width="9.44140625" style="67" bestFit="1" customWidth="1"/>
    <col min="3851" max="3851" width="10.44140625" style="67" bestFit="1" customWidth="1"/>
    <col min="3852" max="3855" width="9.44140625" style="67" bestFit="1" customWidth="1"/>
    <col min="3856" max="3856" width="10.44140625" style="67" bestFit="1" customWidth="1"/>
    <col min="3857" max="3859" width="9.44140625" style="67" bestFit="1" customWidth="1"/>
    <col min="3860" max="3860" width="9.5546875" style="67" bestFit="1" customWidth="1"/>
    <col min="3861" max="4096" width="11.44140625" style="67"/>
    <col min="4097" max="4097" width="35.88671875" style="67" customWidth="1"/>
    <col min="4098" max="4104" width="13.5546875" style="67" customWidth="1"/>
    <col min="4105" max="4105" width="14" style="67" customWidth="1"/>
    <col min="4106" max="4106" width="9.44140625" style="67" bestFit="1" customWidth="1"/>
    <col min="4107" max="4107" width="10.44140625" style="67" bestFit="1" customWidth="1"/>
    <col min="4108" max="4111" width="9.44140625" style="67" bestFit="1" customWidth="1"/>
    <col min="4112" max="4112" width="10.44140625" style="67" bestFit="1" customWidth="1"/>
    <col min="4113" max="4115" width="9.44140625" style="67" bestFit="1" customWidth="1"/>
    <col min="4116" max="4116" width="9.5546875" style="67" bestFit="1" customWidth="1"/>
    <col min="4117" max="4352" width="11.44140625" style="67"/>
    <col min="4353" max="4353" width="35.88671875" style="67" customWidth="1"/>
    <col min="4354" max="4360" width="13.5546875" style="67" customWidth="1"/>
    <col min="4361" max="4361" width="14" style="67" customWidth="1"/>
    <col min="4362" max="4362" width="9.44140625" style="67" bestFit="1" customWidth="1"/>
    <col min="4363" max="4363" width="10.44140625" style="67" bestFit="1" customWidth="1"/>
    <col min="4364" max="4367" width="9.44140625" style="67" bestFit="1" customWidth="1"/>
    <col min="4368" max="4368" width="10.44140625" style="67" bestFit="1" customWidth="1"/>
    <col min="4369" max="4371" width="9.44140625" style="67" bestFit="1" customWidth="1"/>
    <col min="4372" max="4372" width="9.5546875" style="67" bestFit="1" customWidth="1"/>
    <col min="4373" max="4608" width="11.44140625" style="67"/>
    <col min="4609" max="4609" width="35.88671875" style="67" customWidth="1"/>
    <col min="4610" max="4616" width="13.5546875" style="67" customWidth="1"/>
    <col min="4617" max="4617" width="14" style="67" customWidth="1"/>
    <col min="4618" max="4618" width="9.44140625" style="67" bestFit="1" customWidth="1"/>
    <col min="4619" max="4619" width="10.44140625" style="67" bestFit="1" customWidth="1"/>
    <col min="4620" max="4623" width="9.44140625" style="67" bestFit="1" customWidth="1"/>
    <col min="4624" max="4624" width="10.44140625" style="67" bestFit="1" customWidth="1"/>
    <col min="4625" max="4627" width="9.44140625" style="67" bestFit="1" customWidth="1"/>
    <col min="4628" max="4628" width="9.5546875" style="67" bestFit="1" customWidth="1"/>
    <col min="4629" max="4864" width="11.44140625" style="67"/>
    <col min="4865" max="4865" width="35.88671875" style="67" customWidth="1"/>
    <col min="4866" max="4872" width="13.5546875" style="67" customWidth="1"/>
    <col min="4873" max="4873" width="14" style="67" customWidth="1"/>
    <col min="4874" max="4874" width="9.44140625" style="67" bestFit="1" customWidth="1"/>
    <col min="4875" max="4875" width="10.44140625" style="67" bestFit="1" customWidth="1"/>
    <col min="4876" max="4879" width="9.44140625" style="67" bestFit="1" customWidth="1"/>
    <col min="4880" max="4880" width="10.44140625" style="67" bestFit="1" customWidth="1"/>
    <col min="4881" max="4883" width="9.44140625" style="67" bestFit="1" customWidth="1"/>
    <col min="4884" max="4884" width="9.5546875" style="67" bestFit="1" customWidth="1"/>
    <col min="4885" max="5120" width="11.44140625" style="67"/>
    <col min="5121" max="5121" width="35.88671875" style="67" customWidth="1"/>
    <col min="5122" max="5128" width="13.5546875" style="67" customWidth="1"/>
    <col min="5129" max="5129" width="14" style="67" customWidth="1"/>
    <col min="5130" max="5130" width="9.44140625" style="67" bestFit="1" customWidth="1"/>
    <col min="5131" max="5131" width="10.44140625" style="67" bestFit="1" customWidth="1"/>
    <col min="5132" max="5135" width="9.44140625" style="67" bestFit="1" customWidth="1"/>
    <col min="5136" max="5136" width="10.44140625" style="67" bestFit="1" customWidth="1"/>
    <col min="5137" max="5139" width="9.44140625" style="67" bestFit="1" customWidth="1"/>
    <col min="5140" max="5140" width="9.5546875" style="67" bestFit="1" customWidth="1"/>
    <col min="5141" max="5376" width="11.44140625" style="67"/>
    <col min="5377" max="5377" width="35.88671875" style="67" customWidth="1"/>
    <col min="5378" max="5384" width="13.5546875" style="67" customWidth="1"/>
    <col min="5385" max="5385" width="14" style="67" customWidth="1"/>
    <col min="5386" max="5386" width="9.44140625" style="67" bestFit="1" customWidth="1"/>
    <col min="5387" max="5387" width="10.44140625" style="67" bestFit="1" customWidth="1"/>
    <col min="5388" max="5391" width="9.44140625" style="67" bestFit="1" customWidth="1"/>
    <col min="5392" max="5392" width="10.44140625" style="67" bestFit="1" customWidth="1"/>
    <col min="5393" max="5395" width="9.44140625" style="67" bestFit="1" customWidth="1"/>
    <col min="5396" max="5396" width="9.5546875" style="67" bestFit="1" customWidth="1"/>
    <col min="5397" max="5632" width="11.44140625" style="67"/>
    <col min="5633" max="5633" width="35.88671875" style="67" customWidth="1"/>
    <col min="5634" max="5640" width="13.5546875" style="67" customWidth="1"/>
    <col min="5641" max="5641" width="14" style="67" customWidth="1"/>
    <col min="5642" max="5642" width="9.44140625" style="67" bestFit="1" customWidth="1"/>
    <col min="5643" max="5643" width="10.44140625" style="67" bestFit="1" customWidth="1"/>
    <col min="5644" max="5647" width="9.44140625" style="67" bestFit="1" customWidth="1"/>
    <col min="5648" max="5648" width="10.44140625" style="67" bestFit="1" customWidth="1"/>
    <col min="5649" max="5651" width="9.44140625" style="67" bestFit="1" customWidth="1"/>
    <col min="5652" max="5652" width="9.5546875" style="67" bestFit="1" customWidth="1"/>
    <col min="5653" max="5888" width="11.44140625" style="67"/>
    <col min="5889" max="5889" width="35.88671875" style="67" customWidth="1"/>
    <col min="5890" max="5896" width="13.5546875" style="67" customWidth="1"/>
    <col min="5897" max="5897" width="14" style="67" customWidth="1"/>
    <col min="5898" max="5898" width="9.44140625" style="67" bestFit="1" customWidth="1"/>
    <col min="5899" max="5899" width="10.44140625" style="67" bestFit="1" customWidth="1"/>
    <col min="5900" max="5903" width="9.44140625" style="67" bestFit="1" customWidth="1"/>
    <col min="5904" max="5904" width="10.44140625" style="67" bestFit="1" customWidth="1"/>
    <col min="5905" max="5907" width="9.44140625" style="67" bestFit="1" customWidth="1"/>
    <col min="5908" max="5908" width="9.5546875" style="67" bestFit="1" customWidth="1"/>
    <col min="5909" max="6144" width="11.44140625" style="67"/>
    <col min="6145" max="6145" width="35.88671875" style="67" customWidth="1"/>
    <col min="6146" max="6152" width="13.5546875" style="67" customWidth="1"/>
    <col min="6153" max="6153" width="14" style="67" customWidth="1"/>
    <col min="6154" max="6154" width="9.44140625" style="67" bestFit="1" customWidth="1"/>
    <col min="6155" max="6155" width="10.44140625" style="67" bestFit="1" customWidth="1"/>
    <col min="6156" max="6159" width="9.44140625" style="67" bestFit="1" customWidth="1"/>
    <col min="6160" max="6160" width="10.44140625" style="67" bestFit="1" customWidth="1"/>
    <col min="6161" max="6163" width="9.44140625" style="67" bestFit="1" customWidth="1"/>
    <col min="6164" max="6164" width="9.5546875" style="67" bestFit="1" customWidth="1"/>
    <col min="6165" max="6400" width="11.44140625" style="67"/>
    <col min="6401" max="6401" width="35.88671875" style="67" customWidth="1"/>
    <col min="6402" max="6408" width="13.5546875" style="67" customWidth="1"/>
    <col min="6409" max="6409" width="14" style="67" customWidth="1"/>
    <col min="6410" max="6410" width="9.44140625" style="67" bestFit="1" customWidth="1"/>
    <col min="6411" max="6411" width="10.44140625" style="67" bestFit="1" customWidth="1"/>
    <col min="6412" max="6415" width="9.44140625" style="67" bestFit="1" customWidth="1"/>
    <col min="6416" max="6416" width="10.44140625" style="67" bestFit="1" customWidth="1"/>
    <col min="6417" max="6419" width="9.44140625" style="67" bestFit="1" customWidth="1"/>
    <col min="6420" max="6420" width="9.5546875" style="67" bestFit="1" customWidth="1"/>
    <col min="6421" max="6656" width="11.44140625" style="67"/>
    <col min="6657" max="6657" width="35.88671875" style="67" customWidth="1"/>
    <col min="6658" max="6664" width="13.5546875" style="67" customWidth="1"/>
    <col min="6665" max="6665" width="14" style="67" customWidth="1"/>
    <col min="6666" max="6666" width="9.44140625" style="67" bestFit="1" customWidth="1"/>
    <col min="6667" max="6667" width="10.44140625" style="67" bestFit="1" customWidth="1"/>
    <col min="6668" max="6671" width="9.44140625" style="67" bestFit="1" customWidth="1"/>
    <col min="6672" max="6672" width="10.44140625" style="67" bestFit="1" customWidth="1"/>
    <col min="6673" max="6675" width="9.44140625" style="67" bestFit="1" customWidth="1"/>
    <col min="6676" max="6676" width="9.5546875" style="67" bestFit="1" customWidth="1"/>
    <col min="6677" max="6912" width="11.44140625" style="67"/>
    <col min="6913" max="6913" width="35.88671875" style="67" customWidth="1"/>
    <col min="6914" max="6920" width="13.5546875" style="67" customWidth="1"/>
    <col min="6921" max="6921" width="14" style="67" customWidth="1"/>
    <col min="6922" max="6922" width="9.44140625" style="67" bestFit="1" customWidth="1"/>
    <col min="6923" max="6923" width="10.44140625" style="67" bestFit="1" customWidth="1"/>
    <col min="6924" max="6927" width="9.44140625" style="67" bestFit="1" customWidth="1"/>
    <col min="6928" max="6928" width="10.44140625" style="67" bestFit="1" customWidth="1"/>
    <col min="6929" max="6931" width="9.44140625" style="67" bestFit="1" customWidth="1"/>
    <col min="6932" max="6932" width="9.5546875" style="67" bestFit="1" customWidth="1"/>
    <col min="6933" max="7168" width="11.44140625" style="67"/>
    <col min="7169" max="7169" width="35.88671875" style="67" customWidth="1"/>
    <col min="7170" max="7176" width="13.5546875" style="67" customWidth="1"/>
    <col min="7177" max="7177" width="14" style="67" customWidth="1"/>
    <col min="7178" max="7178" width="9.44140625" style="67" bestFit="1" customWidth="1"/>
    <col min="7179" max="7179" width="10.44140625" style="67" bestFit="1" customWidth="1"/>
    <col min="7180" max="7183" width="9.44140625" style="67" bestFit="1" customWidth="1"/>
    <col min="7184" max="7184" width="10.44140625" style="67" bestFit="1" customWidth="1"/>
    <col min="7185" max="7187" width="9.44140625" style="67" bestFit="1" customWidth="1"/>
    <col min="7188" max="7188" width="9.5546875" style="67" bestFit="1" customWidth="1"/>
    <col min="7189" max="7424" width="11.44140625" style="67"/>
    <col min="7425" max="7425" width="35.88671875" style="67" customWidth="1"/>
    <col min="7426" max="7432" width="13.5546875" style="67" customWidth="1"/>
    <col min="7433" max="7433" width="14" style="67" customWidth="1"/>
    <col min="7434" max="7434" width="9.44140625" style="67" bestFit="1" customWidth="1"/>
    <col min="7435" max="7435" width="10.44140625" style="67" bestFit="1" customWidth="1"/>
    <col min="7436" max="7439" width="9.44140625" style="67" bestFit="1" customWidth="1"/>
    <col min="7440" max="7440" width="10.44140625" style="67" bestFit="1" customWidth="1"/>
    <col min="7441" max="7443" width="9.44140625" style="67" bestFit="1" customWidth="1"/>
    <col min="7444" max="7444" width="9.5546875" style="67" bestFit="1" customWidth="1"/>
    <col min="7445" max="7680" width="11.44140625" style="67"/>
    <col min="7681" max="7681" width="35.88671875" style="67" customWidth="1"/>
    <col min="7682" max="7688" width="13.5546875" style="67" customWidth="1"/>
    <col min="7689" max="7689" width="14" style="67" customWidth="1"/>
    <col min="7690" max="7690" width="9.44140625" style="67" bestFit="1" customWidth="1"/>
    <col min="7691" max="7691" width="10.44140625" style="67" bestFit="1" customWidth="1"/>
    <col min="7692" max="7695" width="9.44140625" style="67" bestFit="1" customWidth="1"/>
    <col min="7696" max="7696" width="10.44140625" style="67" bestFit="1" customWidth="1"/>
    <col min="7697" max="7699" width="9.44140625" style="67" bestFit="1" customWidth="1"/>
    <col min="7700" max="7700" width="9.5546875" style="67" bestFit="1" customWidth="1"/>
    <col min="7701" max="7936" width="11.44140625" style="67"/>
    <col min="7937" max="7937" width="35.88671875" style="67" customWidth="1"/>
    <col min="7938" max="7944" width="13.5546875" style="67" customWidth="1"/>
    <col min="7945" max="7945" width="14" style="67" customWidth="1"/>
    <col min="7946" max="7946" width="9.44140625" style="67" bestFit="1" customWidth="1"/>
    <col min="7947" max="7947" width="10.44140625" style="67" bestFit="1" customWidth="1"/>
    <col min="7948" max="7951" width="9.44140625" style="67" bestFit="1" customWidth="1"/>
    <col min="7952" max="7952" width="10.44140625" style="67" bestFit="1" customWidth="1"/>
    <col min="7953" max="7955" width="9.44140625" style="67" bestFit="1" customWidth="1"/>
    <col min="7956" max="7956" width="9.5546875" style="67" bestFit="1" customWidth="1"/>
    <col min="7957" max="8192" width="11.44140625" style="67"/>
    <col min="8193" max="8193" width="35.88671875" style="67" customWidth="1"/>
    <col min="8194" max="8200" width="13.5546875" style="67" customWidth="1"/>
    <col min="8201" max="8201" width="14" style="67" customWidth="1"/>
    <col min="8202" max="8202" width="9.44140625" style="67" bestFit="1" customWidth="1"/>
    <col min="8203" max="8203" width="10.44140625" style="67" bestFit="1" customWidth="1"/>
    <col min="8204" max="8207" width="9.44140625" style="67" bestFit="1" customWidth="1"/>
    <col min="8208" max="8208" width="10.44140625" style="67" bestFit="1" customWidth="1"/>
    <col min="8209" max="8211" width="9.44140625" style="67" bestFit="1" customWidth="1"/>
    <col min="8212" max="8212" width="9.5546875" style="67" bestFit="1" customWidth="1"/>
    <col min="8213" max="8448" width="11.44140625" style="67"/>
    <col min="8449" max="8449" width="35.88671875" style="67" customWidth="1"/>
    <col min="8450" max="8456" width="13.5546875" style="67" customWidth="1"/>
    <col min="8457" max="8457" width="14" style="67" customWidth="1"/>
    <col min="8458" max="8458" width="9.44140625" style="67" bestFit="1" customWidth="1"/>
    <col min="8459" max="8459" width="10.44140625" style="67" bestFit="1" customWidth="1"/>
    <col min="8460" max="8463" width="9.44140625" style="67" bestFit="1" customWidth="1"/>
    <col min="8464" max="8464" width="10.44140625" style="67" bestFit="1" customWidth="1"/>
    <col min="8465" max="8467" width="9.44140625" style="67" bestFit="1" customWidth="1"/>
    <col min="8468" max="8468" width="9.5546875" style="67" bestFit="1" customWidth="1"/>
    <col min="8469" max="8704" width="11.44140625" style="67"/>
    <col min="8705" max="8705" width="35.88671875" style="67" customWidth="1"/>
    <col min="8706" max="8712" width="13.5546875" style="67" customWidth="1"/>
    <col min="8713" max="8713" width="14" style="67" customWidth="1"/>
    <col min="8714" max="8714" width="9.44140625" style="67" bestFit="1" customWidth="1"/>
    <col min="8715" max="8715" width="10.44140625" style="67" bestFit="1" customWidth="1"/>
    <col min="8716" max="8719" width="9.44140625" style="67" bestFit="1" customWidth="1"/>
    <col min="8720" max="8720" width="10.44140625" style="67" bestFit="1" customWidth="1"/>
    <col min="8721" max="8723" width="9.44140625" style="67" bestFit="1" customWidth="1"/>
    <col min="8724" max="8724" width="9.5546875" style="67" bestFit="1" customWidth="1"/>
    <col min="8725" max="8960" width="11.44140625" style="67"/>
    <col min="8961" max="8961" width="35.88671875" style="67" customWidth="1"/>
    <col min="8962" max="8968" width="13.5546875" style="67" customWidth="1"/>
    <col min="8969" max="8969" width="14" style="67" customWidth="1"/>
    <col min="8970" max="8970" width="9.44140625" style="67" bestFit="1" customWidth="1"/>
    <col min="8971" max="8971" width="10.44140625" style="67" bestFit="1" customWidth="1"/>
    <col min="8972" max="8975" width="9.44140625" style="67" bestFit="1" customWidth="1"/>
    <col min="8976" max="8976" width="10.44140625" style="67" bestFit="1" customWidth="1"/>
    <col min="8977" max="8979" width="9.44140625" style="67" bestFit="1" customWidth="1"/>
    <col min="8980" max="8980" width="9.5546875" style="67" bestFit="1" customWidth="1"/>
    <col min="8981" max="9216" width="11.44140625" style="67"/>
    <col min="9217" max="9217" width="35.88671875" style="67" customWidth="1"/>
    <col min="9218" max="9224" width="13.5546875" style="67" customWidth="1"/>
    <col min="9225" max="9225" width="14" style="67" customWidth="1"/>
    <col min="9226" max="9226" width="9.44140625" style="67" bestFit="1" customWidth="1"/>
    <col min="9227" max="9227" width="10.44140625" style="67" bestFit="1" customWidth="1"/>
    <col min="9228" max="9231" width="9.44140625" style="67" bestFit="1" customWidth="1"/>
    <col min="9232" max="9232" width="10.44140625" style="67" bestFit="1" customWidth="1"/>
    <col min="9233" max="9235" width="9.44140625" style="67" bestFit="1" customWidth="1"/>
    <col min="9236" max="9236" width="9.5546875" style="67" bestFit="1" customWidth="1"/>
    <col min="9237" max="9472" width="11.44140625" style="67"/>
    <col min="9473" max="9473" width="35.88671875" style="67" customWidth="1"/>
    <col min="9474" max="9480" width="13.5546875" style="67" customWidth="1"/>
    <col min="9481" max="9481" width="14" style="67" customWidth="1"/>
    <col min="9482" max="9482" width="9.44140625" style="67" bestFit="1" customWidth="1"/>
    <col min="9483" max="9483" width="10.44140625" style="67" bestFit="1" customWidth="1"/>
    <col min="9484" max="9487" width="9.44140625" style="67" bestFit="1" customWidth="1"/>
    <col min="9488" max="9488" width="10.44140625" style="67" bestFit="1" customWidth="1"/>
    <col min="9489" max="9491" width="9.44140625" style="67" bestFit="1" customWidth="1"/>
    <col min="9492" max="9492" width="9.5546875" style="67" bestFit="1" customWidth="1"/>
    <col min="9493" max="9728" width="11.44140625" style="67"/>
    <col min="9729" max="9729" width="35.88671875" style="67" customWidth="1"/>
    <col min="9730" max="9736" width="13.5546875" style="67" customWidth="1"/>
    <col min="9737" max="9737" width="14" style="67" customWidth="1"/>
    <col min="9738" max="9738" width="9.44140625" style="67" bestFit="1" customWidth="1"/>
    <col min="9739" max="9739" width="10.44140625" style="67" bestFit="1" customWidth="1"/>
    <col min="9740" max="9743" width="9.44140625" style="67" bestFit="1" customWidth="1"/>
    <col min="9744" max="9744" width="10.44140625" style="67" bestFit="1" customWidth="1"/>
    <col min="9745" max="9747" width="9.44140625" style="67" bestFit="1" customWidth="1"/>
    <col min="9748" max="9748" width="9.5546875" style="67" bestFit="1" customWidth="1"/>
    <col min="9749" max="9984" width="11.44140625" style="67"/>
    <col min="9985" max="9985" width="35.88671875" style="67" customWidth="1"/>
    <col min="9986" max="9992" width="13.5546875" style="67" customWidth="1"/>
    <col min="9993" max="9993" width="14" style="67" customWidth="1"/>
    <col min="9994" max="9994" width="9.44140625" style="67" bestFit="1" customWidth="1"/>
    <col min="9995" max="9995" width="10.44140625" style="67" bestFit="1" customWidth="1"/>
    <col min="9996" max="9999" width="9.44140625" style="67" bestFit="1" customWidth="1"/>
    <col min="10000" max="10000" width="10.44140625" style="67" bestFit="1" customWidth="1"/>
    <col min="10001" max="10003" width="9.44140625" style="67" bestFit="1" customWidth="1"/>
    <col min="10004" max="10004" width="9.5546875" style="67" bestFit="1" customWidth="1"/>
    <col min="10005" max="10240" width="11.44140625" style="67"/>
    <col min="10241" max="10241" width="35.88671875" style="67" customWidth="1"/>
    <col min="10242" max="10248" width="13.5546875" style="67" customWidth="1"/>
    <col min="10249" max="10249" width="14" style="67" customWidth="1"/>
    <col min="10250" max="10250" width="9.44140625" style="67" bestFit="1" customWidth="1"/>
    <col min="10251" max="10251" width="10.44140625" style="67" bestFit="1" customWidth="1"/>
    <col min="10252" max="10255" width="9.44140625" style="67" bestFit="1" customWidth="1"/>
    <col min="10256" max="10256" width="10.44140625" style="67" bestFit="1" customWidth="1"/>
    <col min="10257" max="10259" width="9.44140625" style="67" bestFit="1" customWidth="1"/>
    <col min="10260" max="10260" width="9.5546875" style="67" bestFit="1" customWidth="1"/>
    <col min="10261" max="10496" width="11.44140625" style="67"/>
    <col min="10497" max="10497" width="35.88671875" style="67" customWidth="1"/>
    <col min="10498" max="10504" width="13.5546875" style="67" customWidth="1"/>
    <col min="10505" max="10505" width="14" style="67" customWidth="1"/>
    <col min="10506" max="10506" width="9.44140625" style="67" bestFit="1" customWidth="1"/>
    <col min="10507" max="10507" width="10.44140625" style="67" bestFit="1" customWidth="1"/>
    <col min="10508" max="10511" width="9.44140625" style="67" bestFit="1" customWidth="1"/>
    <col min="10512" max="10512" width="10.44140625" style="67" bestFit="1" customWidth="1"/>
    <col min="10513" max="10515" width="9.44140625" style="67" bestFit="1" customWidth="1"/>
    <col min="10516" max="10516" width="9.5546875" style="67" bestFit="1" customWidth="1"/>
    <col min="10517" max="10752" width="11.44140625" style="67"/>
    <col min="10753" max="10753" width="35.88671875" style="67" customWidth="1"/>
    <col min="10754" max="10760" width="13.5546875" style="67" customWidth="1"/>
    <col min="10761" max="10761" width="14" style="67" customWidth="1"/>
    <col min="10762" max="10762" width="9.44140625" style="67" bestFit="1" customWidth="1"/>
    <col min="10763" max="10763" width="10.44140625" style="67" bestFit="1" customWidth="1"/>
    <col min="10764" max="10767" width="9.44140625" style="67" bestFit="1" customWidth="1"/>
    <col min="10768" max="10768" width="10.44140625" style="67" bestFit="1" customWidth="1"/>
    <col min="10769" max="10771" width="9.44140625" style="67" bestFit="1" customWidth="1"/>
    <col min="10772" max="10772" width="9.5546875" style="67" bestFit="1" customWidth="1"/>
    <col min="10773" max="11008" width="11.44140625" style="67"/>
    <col min="11009" max="11009" width="35.88671875" style="67" customWidth="1"/>
    <col min="11010" max="11016" width="13.5546875" style="67" customWidth="1"/>
    <col min="11017" max="11017" width="14" style="67" customWidth="1"/>
    <col min="11018" max="11018" width="9.44140625" style="67" bestFit="1" customWidth="1"/>
    <col min="11019" max="11019" width="10.44140625" style="67" bestFit="1" customWidth="1"/>
    <col min="11020" max="11023" width="9.44140625" style="67" bestFit="1" customWidth="1"/>
    <col min="11024" max="11024" width="10.44140625" style="67" bestFit="1" customWidth="1"/>
    <col min="11025" max="11027" width="9.44140625" style="67" bestFit="1" customWidth="1"/>
    <col min="11028" max="11028" width="9.5546875" style="67" bestFit="1" customWidth="1"/>
    <col min="11029" max="11264" width="11.44140625" style="67"/>
    <col min="11265" max="11265" width="35.88671875" style="67" customWidth="1"/>
    <col min="11266" max="11272" width="13.5546875" style="67" customWidth="1"/>
    <col min="11273" max="11273" width="14" style="67" customWidth="1"/>
    <col min="11274" max="11274" width="9.44140625" style="67" bestFit="1" customWidth="1"/>
    <col min="11275" max="11275" width="10.44140625" style="67" bestFit="1" customWidth="1"/>
    <col min="11276" max="11279" width="9.44140625" style="67" bestFit="1" customWidth="1"/>
    <col min="11280" max="11280" width="10.44140625" style="67" bestFit="1" customWidth="1"/>
    <col min="11281" max="11283" width="9.44140625" style="67" bestFit="1" customWidth="1"/>
    <col min="11284" max="11284" width="9.5546875" style="67" bestFit="1" customWidth="1"/>
    <col min="11285" max="11520" width="11.44140625" style="67"/>
    <col min="11521" max="11521" width="35.88671875" style="67" customWidth="1"/>
    <col min="11522" max="11528" width="13.5546875" style="67" customWidth="1"/>
    <col min="11529" max="11529" width="14" style="67" customWidth="1"/>
    <col min="11530" max="11530" width="9.44140625" style="67" bestFit="1" customWidth="1"/>
    <col min="11531" max="11531" width="10.44140625" style="67" bestFit="1" customWidth="1"/>
    <col min="11532" max="11535" width="9.44140625" style="67" bestFit="1" customWidth="1"/>
    <col min="11536" max="11536" width="10.44140625" style="67" bestFit="1" customWidth="1"/>
    <col min="11537" max="11539" width="9.44140625" style="67" bestFit="1" customWidth="1"/>
    <col min="11540" max="11540" width="9.5546875" style="67" bestFit="1" customWidth="1"/>
    <col min="11541" max="11776" width="11.44140625" style="67"/>
    <col min="11777" max="11777" width="35.88671875" style="67" customWidth="1"/>
    <col min="11778" max="11784" width="13.5546875" style="67" customWidth="1"/>
    <col min="11785" max="11785" width="14" style="67" customWidth="1"/>
    <col min="11786" max="11786" width="9.44140625" style="67" bestFit="1" customWidth="1"/>
    <col min="11787" max="11787" width="10.44140625" style="67" bestFit="1" customWidth="1"/>
    <col min="11788" max="11791" width="9.44140625" style="67" bestFit="1" customWidth="1"/>
    <col min="11792" max="11792" width="10.44140625" style="67" bestFit="1" customWidth="1"/>
    <col min="11793" max="11795" width="9.44140625" style="67" bestFit="1" customWidth="1"/>
    <col min="11796" max="11796" width="9.5546875" style="67" bestFit="1" customWidth="1"/>
    <col min="11797" max="12032" width="11.44140625" style="67"/>
    <col min="12033" max="12033" width="35.88671875" style="67" customWidth="1"/>
    <col min="12034" max="12040" width="13.5546875" style="67" customWidth="1"/>
    <col min="12041" max="12041" width="14" style="67" customWidth="1"/>
    <col min="12042" max="12042" width="9.44140625" style="67" bestFit="1" customWidth="1"/>
    <col min="12043" max="12043" width="10.44140625" style="67" bestFit="1" customWidth="1"/>
    <col min="12044" max="12047" width="9.44140625" style="67" bestFit="1" customWidth="1"/>
    <col min="12048" max="12048" width="10.44140625" style="67" bestFit="1" customWidth="1"/>
    <col min="12049" max="12051" width="9.44140625" style="67" bestFit="1" customWidth="1"/>
    <col min="12052" max="12052" width="9.5546875" style="67" bestFit="1" customWidth="1"/>
    <col min="12053" max="12288" width="11.44140625" style="67"/>
    <col min="12289" max="12289" width="35.88671875" style="67" customWidth="1"/>
    <col min="12290" max="12296" width="13.5546875" style="67" customWidth="1"/>
    <col min="12297" max="12297" width="14" style="67" customWidth="1"/>
    <col min="12298" max="12298" width="9.44140625" style="67" bestFit="1" customWidth="1"/>
    <col min="12299" max="12299" width="10.44140625" style="67" bestFit="1" customWidth="1"/>
    <col min="12300" max="12303" width="9.44140625" style="67" bestFit="1" customWidth="1"/>
    <col min="12304" max="12304" width="10.44140625" style="67" bestFit="1" customWidth="1"/>
    <col min="12305" max="12307" width="9.44140625" style="67" bestFit="1" customWidth="1"/>
    <col min="12308" max="12308" width="9.5546875" style="67" bestFit="1" customWidth="1"/>
    <col min="12309" max="12544" width="11.44140625" style="67"/>
    <col min="12545" max="12545" width="35.88671875" style="67" customWidth="1"/>
    <col min="12546" max="12552" width="13.5546875" style="67" customWidth="1"/>
    <col min="12553" max="12553" width="14" style="67" customWidth="1"/>
    <col min="12554" max="12554" width="9.44140625" style="67" bestFit="1" customWidth="1"/>
    <col min="12555" max="12555" width="10.44140625" style="67" bestFit="1" customWidth="1"/>
    <col min="12556" max="12559" width="9.44140625" style="67" bestFit="1" customWidth="1"/>
    <col min="12560" max="12560" width="10.44140625" style="67" bestFit="1" customWidth="1"/>
    <col min="12561" max="12563" width="9.44140625" style="67" bestFit="1" customWidth="1"/>
    <col min="12564" max="12564" width="9.5546875" style="67" bestFit="1" customWidth="1"/>
    <col min="12565" max="12800" width="11.44140625" style="67"/>
    <col min="12801" max="12801" width="35.88671875" style="67" customWidth="1"/>
    <col min="12802" max="12808" width="13.5546875" style="67" customWidth="1"/>
    <col min="12809" max="12809" width="14" style="67" customWidth="1"/>
    <col min="12810" max="12810" width="9.44140625" style="67" bestFit="1" customWidth="1"/>
    <col min="12811" max="12811" width="10.44140625" style="67" bestFit="1" customWidth="1"/>
    <col min="12812" max="12815" width="9.44140625" style="67" bestFit="1" customWidth="1"/>
    <col min="12816" max="12816" width="10.44140625" style="67" bestFit="1" customWidth="1"/>
    <col min="12817" max="12819" width="9.44140625" style="67" bestFit="1" customWidth="1"/>
    <col min="12820" max="12820" width="9.5546875" style="67" bestFit="1" customWidth="1"/>
    <col min="12821" max="13056" width="11.44140625" style="67"/>
    <col min="13057" max="13057" width="35.88671875" style="67" customWidth="1"/>
    <col min="13058" max="13064" width="13.5546875" style="67" customWidth="1"/>
    <col min="13065" max="13065" width="14" style="67" customWidth="1"/>
    <col min="13066" max="13066" width="9.44140625" style="67" bestFit="1" customWidth="1"/>
    <col min="13067" max="13067" width="10.44140625" style="67" bestFit="1" customWidth="1"/>
    <col min="13068" max="13071" width="9.44140625" style="67" bestFit="1" customWidth="1"/>
    <col min="13072" max="13072" width="10.44140625" style="67" bestFit="1" customWidth="1"/>
    <col min="13073" max="13075" width="9.44140625" style="67" bestFit="1" customWidth="1"/>
    <col min="13076" max="13076" width="9.5546875" style="67" bestFit="1" customWidth="1"/>
    <col min="13077" max="13312" width="11.44140625" style="67"/>
    <col min="13313" max="13313" width="35.88671875" style="67" customWidth="1"/>
    <col min="13314" max="13320" width="13.5546875" style="67" customWidth="1"/>
    <col min="13321" max="13321" width="14" style="67" customWidth="1"/>
    <col min="13322" max="13322" width="9.44140625" style="67" bestFit="1" customWidth="1"/>
    <col min="13323" max="13323" width="10.44140625" style="67" bestFit="1" customWidth="1"/>
    <col min="13324" max="13327" width="9.44140625" style="67" bestFit="1" customWidth="1"/>
    <col min="13328" max="13328" width="10.44140625" style="67" bestFit="1" customWidth="1"/>
    <col min="13329" max="13331" width="9.44140625" style="67" bestFit="1" customWidth="1"/>
    <col min="13332" max="13332" width="9.5546875" style="67" bestFit="1" customWidth="1"/>
    <col min="13333" max="13568" width="11.44140625" style="67"/>
    <col min="13569" max="13569" width="35.88671875" style="67" customWidth="1"/>
    <col min="13570" max="13576" width="13.5546875" style="67" customWidth="1"/>
    <col min="13577" max="13577" width="14" style="67" customWidth="1"/>
    <col min="13578" max="13578" width="9.44140625" style="67" bestFit="1" customWidth="1"/>
    <col min="13579" max="13579" width="10.44140625" style="67" bestFit="1" customWidth="1"/>
    <col min="13580" max="13583" width="9.44140625" style="67" bestFit="1" customWidth="1"/>
    <col min="13584" max="13584" width="10.44140625" style="67" bestFit="1" customWidth="1"/>
    <col min="13585" max="13587" width="9.44140625" style="67" bestFit="1" customWidth="1"/>
    <col min="13588" max="13588" width="9.5546875" style="67" bestFit="1" customWidth="1"/>
    <col min="13589" max="13824" width="11.44140625" style="67"/>
    <col min="13825" max="13825" width="35.88671875" style="67" customWidth="1"/>
    <col min="13826" max="13832" width="13.5546875" style="67" customWidth="1"/>
    <col min="13833" max="13833" width="14" style="67" customWidth="1"/>
    <col min="13834" max="13834" width="9.44140625" style="67" bestFit="1" customWidth="1"/>
    <col min="13835" max="13835" width="10.44140625" style="67" bestFit="1" customWidth="1"/>
    <col min="13836" max="13839" width="9.44140625" style="67" bestFit="1" customWidth="1"/>
    <col min="13840" max="13840" width="10.44140625" style="67" bestFit="1" customWidth="1"/>
    <col min="13841" max="13843" width="9.44140625" style="67" bestFit="1" customWidth="1"/>
    <col min="13844" max="13844" width="9.5546875" style="67" bestFit="1" customWidth="1"/>
    <col min="13845" max="14080" width="11.44140625" style="67"/>
    <col min="14081" max="14081" width="35.88671875" style="67" customWidth="1"/>
    <col min="14082" max="14088" width="13.5546875" style="67" customWidth="1"/>
    <col min="14089" max="14089" width="14" style="67" customWidth="1"/>
    <col min="14090" max="14090" width="9.44140625" style="67" bestFit="1" customWidth="1"/>
    <col min="14091" max="14091" width="10.44140625" style="67" bestFit="1" customWidth="1"/>
    <col min="14092" max="14095" width="9.44140625" style="67" bestFit="1" customWidth="1"/>
    <col min="14096" max="14096" width="10.44140625" style="67" bestFit="1" customWidth="1"/>
    <col min="14097" max="14099" width="9.44140625" style="67" bestFit="1" customWidth="1"/>
    <col min="14100" max="14100" width="9.5546875" style="67" bestFit="1" customWidth="1"/>
    <col min="14101" max="14336" width="11.44140625" style="67"/>
    <col min="14337" max="14337" width="35.88671875" style="67" customWidth="1"/>
    <col min="14338" max="14344" width="13.5546875" style="67" customWidth="1"/>
    <col min="14345" max="14345" width="14" style="67" customWidth="1"/>
    <col min="14346" max="14346" width="9.44140625" style="67" bestFit="1" customWidth="1"/>
    <col min="14347" max="14347" width="10.44140625" style="67" bestFit="1" customWidth="1"/>
    <col min="14348" max="14351" width="9.44140625" style="67" bestFit="1" customWidth="1"/>
    <col min="14352" max="14352" width="10.44140625" style="67" bestFit="1" customWidth="1"/>
    <col min="14353" max="14355" width="9.44140625" style="67" bestFit="1" customWidth="1"/>
    <col min="14356" max="14356" width="9.5546875" style="67" bestFit="1" customWidth="1"/>
    <col min="14357" max="14592" width="11.44140625" style="67"/>
    <col min="14593" max="14593" width="35.88671875" style="67" customWidth="1"/>
    <col min="14594" max="14600" width="13.5546875" style="67" customWidth="1"/>
    <col min="14601" max="14601" width="14" style="67" customWidth="1"/>
    <col min="14602" max="14602" width="9.44140625" style="67" bestFit="1" customWidth="1"/>
    <col min="14603" max="14603" width="10.44140625" style="67" bestFit="1" customWidth="1"/>
    <col min="14604" max="14607" width="9.44140625" style="67" bestFit="1" customWidth="1"/>
    <col min="14608" max="14608" width="10.44140625" style="67" bestFit="1" customWidth="1"/>
    <col min="14609" max="14611" width="9.44140625" style="67" bestFit="1" customWidth="1"/>
    <col min="14612" max="14612" width="9.5546875" style="67" bestFit="1" customWidth="1"/>
    <col min="14613" max="14848" width="11.44140625" style="67"/>
    <col min="14849" max="14849" width="35.88671875" style="67" customWidth="1"/>
    <col min="14850" max="14856" width="13.5546875" style="67" customWidth="1"/>
    <col min="14857" max="14857" width="14" style="67" customWidth="1"/>
    <col min="14858" max="14858" width="9.44140625" style="67" bestFit="1" customWidth="1"/>
    <col min="14859" max="14859" width="10.44140625" style="67" bestFit="1" customWidth="1"/>
    <col min="14860" max="14863" width="9.44140625" style="67" bestFit="1" customWidth="1"/>
    <col min="14864" max="14864" width="10.44140625" style="67" bestFit="1" customWidth="1"/>
    <col min="14865" max="14867" width="9.44140625" style="67" bestFit="1" customWidth="1"/>
    <col min="14868" max="14868" width="9.5546875" style="67" bestFit="1" customWidth="1"/>
    <col min="14869" max="15104" width="11.44140625" style="67"/>
    <col min="15105" max="15105" width="35.88671875" style="67" customWidth="1"/>
    <col min="15106" max="15112" width="13.5546875" style="67" customWidth="1"/>
    <col min="15113" max="15113" width="14" style="67" customWidth="1"/>
    <col min="15114" max="15114" width="9.44140625" style="67" bestFit="1" customWidth="1"/>
    <col min="15115" max="15115" width="10.44140625" style="67" bestFit="1" customWidth="1"/>
    <col min="15116" max="15119" width="9.44140625" style="67" bestFit="1" customWidth="1"/>
    <col min="15120" max="15120" width="10.44140625" style="67" bestFit="1" customWidth="1"/>
    <col min="15121" max="15123" width="9.44140625" style="67" bestFit="1" customWidth="1"/>
    <col min="15124" max="15124" width="9.5546875" style="67" bestFit="1" customWidth="1"/>
    <col min="15125" max="15360" width="11.44140625" style="67"/>
    <col min="15361" max="15361" width="35.88671875" style="67" customWidth="1"/>
    <col min="15362" max="15368" width="13.5546875" style="67" customWidth="1"/>
    <col min="15369" max="15369" width="14" style="67" customWidth="1"/>
    <col min="15370" max="15370" width="9.44140625" style="67" bestFit="1" customWidth="1"/>
    <col min="15371" max="15371" width="10.44140625" style="67" bestFit="1" customWidth="1"/>
    <col min="15372" max="15375" width="9.44140625" style="67" bestFit="1" customWidth="1"/>
    <col min="15376" max="15376" width="10.44140625" style="67" bestFit="1" customWidth="1"/>
    <col min="15377" max="15379" width="9.44140625" style="67" bestFit="1" customWidth="1"/>
    <col min="15380" max="15380" width="9.5546875" style="67" bestFit="1" customWidth="1"/>
    <col min="15381" max="15616" width="11.44140625" style="67"/>
    <col min="15617" max="15617" width="35.88671875" style="67" customWidth="1"/>
    <col min="15618" max="15624" width="13.5546875" style="67" customWidth="1"/>
    <col min="15625" max="15625" width="14" style="67" customWidth="1"/>
    <col min="15626" max="15626" width="9.44140625" style="67" bestFit="1" customWidth="1"/>
    <col min="15627" max="15627" width="10.44140625" style="67" bestFit="1" customWidth="1"/>
    <col min="15628" max="15631" width="9.44140625" style="67" bestFit="1" customWidth="1"/>
    <col min="15632" max="15632" width="10.44140625" style="67" bestFit="1" customWidth="1"/>
    <col min="15633" max="15635" width="9.44140625" style="67" bestFit="1" customWidth="1"/>
    <col min="15636" max="15636" width="9.5546875" style="67" bestFit="1" customWidth="1"/>
    <col min="15637" max="15872" width="11.44140625" style="67"/>
    <col min="15873" max="15873" width="35.88671875" style="67" customWidth="1"/>
    <col min="15874" max="15880" width="13.5546875" style="67" customWidth="1"/>
    <col min="15881" max="15881" width="14" style="67" customWidth="1"/>
    <col min="15882" max="15882" width="9.44140625" style="67" bestFit="1" customWidth="1"/>
    <col min="15883" max="15883" width="10.44140625" style="67" bestFit="1" customWidth="1"/>
    <col min="15884" max="15887" width="9.44140625" style="67" bestFit="1" customWidth="1"/>
    <col min="15888" max="15888" width="10.44140625" style="67" bestFit="1" customWidth="1"/>
    <col min="15889" max="15891" width="9.44140625" style="67" bestFit="1" customWidth="1"/>
    <col min="15892" max="15892" width="9.5546875" style="67" bestFit="1" customWidth="1"/>
    <col min="15893" max="16128" width="11.44140625" style="67"/>
    <col min="16129" max="16129" width="35.88671875" style="67" customWidth="1"/>
    <col min="16130" max="16136" width="13.5546875" style="67" customWidth="1"/>
    <col min="16137" max="16137" width="14" style="67" customWidth="1"/>
    <col min="16138" max="16138" width="9.44140625" style="67" bestFit="1" customWidth="1"/>
    <col min="16139" max="16139" width="10.44140625" style="67" bestFit="1" customWidth="1"/>
    <col min="16140" max="16143" width="9.44140625" style="67" bestFit="1" customWidth="1"/>
    <col min="16144" max="16144" width="10.44140625" style="67" bestFit="1" customWidth="1"/>
    <col min="16145" max="16147" width="9.44140625" style="67" bestFit="1" customWidth="1"/>
    <col min="16148" max="16148" width="9.5546875" style="67" bestFit="1" customWidth="1"/>
    <col min="16149" max="16384" width="11.44140625" style="67"/>
  </cols>
  <sheetData>
    <row r="1" spans="1:9" s="33" customFormat="1" ht="14.25" customHeight="1">
      <c r="A1" s="1200" t="s">
        <v>1028</v>
      </c>
      <c r="B1" s="32"/>
      <c r="C1" s="32"/>
      <c r="D1" s="32"/>
      <c r="E1" s="32"/>
      <c r="F1" s="32"/>
      <c r="G1" s="32"/>
      <c r="H1" s="32"/>
      <c r="I1" s="32"/>
    </row>
    <row r="2" spans="1:9" s="35" customFormat="1" ht="24" customHeight="1">
      <c r="A2" s="34" t="s">
        <v>38</v>
      </c>
      <c r="B2" s="34"/>
      <c r="C2" s="34"/>
      <c r="D2" s="34"/>
      <c r="E2" s="34"/>
      <c r="F2" s="34"/>
      <c r="G2" s="34"/>
      <c r="H2" s="34"/>
      <c r="I2" s="34"/>
    </row>
    <row r="3" spans="1:9" s="37" customFormat="1" ht="26.4" customHeight="1">
      <c r="A3" s="36">
        <v>45716</v>
      </c>
      <c r="B3" s="36"/>
      <c r="C3" s="36"/>
      <c r="D3" s="36"/>
      <c r="E3" s="36"/>
      <c r="F3" s="36"/>
      <c r="G3" s="36"/>
      <c r="H3" s="36"/>
      <c r="I3" s="36"/>
    </row>
    <row r="4" spans="1:9" s="37" customFormat="1" ht="26.4" hidden="1" customHeight="1">
      <c r="A4" s="38"/>
      <c r="B4" s="39">
        <v>3</v>
      </c>
      <c r="C4" s="39">
        <v>4</v>
      </c>
      <c r="D4" s="39">
        <v>6</v>
      </c>
      <c r="E4" s="39">
        <v>8</v>
      </c>
      <c r="F4" s="39">
        <v>7</v>
      </c>
      <c r="G4" s="40">
        <v>2</v>
      </c>
      <c r="H4" s="39">
        <v>5</v>
      </c>
      <c r="I4" s="39"/>
    </row>
    <row r="5" spans="1:9" s="43" customFormat="1" ht="13.65" hidden="1" customHeight="1">
      <c r="A5" s="41"/>
      <c r="B5" s="42" t="s">
        <v>39</v>
      </c>
      <c r="C5" s="42" t="s">
        <v>40</v>
      </c>
      <c r="D5" s="42" t="s">
        <v>41</v>
      </c>
      <c r="E5" s="42" t="s">
        <v>42</v>
      </c>
      <c r="F5" s="42" t="s">
        <v>43</v>
      </c>
      <c r="G5" s="42" t="s">
        <v>44</v>
      </c>
      <c r="H5" s="42" t="s">
        <v>45</v>
      </c>
      <c r="I5" s="41"/>
    </row>
    <row r="6" spans="1:9" s="43" customFormat="1" ht="13.65" customHeight="1" thickBot="1">
      <c r="A6" s="44"/>
      <c r="B6" s="42"/>
      <c r="C6" s="42"/>
      <c r="D6" s="42"/>
      <c r="E6" s="42"/>
      <c r="F6" s="42"/>
      <c r="G6" s="42"/>
      <c r="H6" s="42"/>
      <c r="I6" s="41"/>
    </row>
    <row r="7" spans="1:9" s="48" customFormat="1" ht="26.4" customHeight="1">
      <c r="A7" s="45" t="s">
        <v>1</v>
      </c>
      <c r="B7" s="46" t="s">
        <v>46</v>
      </c>
      <c r="C7" s="46" t="s">
        <v>47</v>
      </c>
      <c r="D7" s="46" t="s">
        <v>48</v>
      </c>
      <c r="E7" s="46" t="s">
        <v>49</v>
      </c>
      <c r="F7" s="46" t="s">
        <v>50</v>
      </c>
      <c r="G7" s="46" t="s">
        <v>51</v>
      </c>
      <c r="H7" s="46" t="s">
        <v>52</v>
      </c>
      <c r="I7" s="47" t="s">
        <v>53</v>
      </c>
    </row>
    <row r="8" spans="1:9" s="48" customFormat="1" ht="43.5" customHeight="1">
      <c r="A8" s="49"/>
      <c r="B8" s="50"/>
      <c r="C8" s="50"/>
      <c r="D8" s="50"/>
      <c r="E8" s="50"/>
      <c r="F8" s="50"/>
      <c r="G8" s="50" t="s">
        <v>54</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v>0</v>
      </c>
      <c r="D10" s="56">
        <v>0</v>
      </c>
      <c r="E10" s="56">
        <v>375</v>
      </c>
      <c r="F10" s="56">
        <v>1116</v>
      </c>
      <c r="G10" s="56">
        <v>281340</v>
      </c>
      <c r="H10" s="56">
        <v>327</v>
      </c>
      <c r="I10" s="56">
        <v>283076</v>
      </c>
    </row>
    <row r="11" spans="1:9" s="57" customFormat="1" ht="20.100000000000001" customHeight="1">
      <c r="A11" s="55" t="s">
        <v>29</v>
      </c>
      <c r="B11" s="56">
        <v>0</v>
      </c>
      <c r="C11" s="56">
        <v>0</v>
      </c>
      <c r="D11" s="56">
        <v>1</v>
      </c>
      <c r="E11" s="56">
        <v>59261</v>
      </c>
      <c r="F11" s="56">
        <v>185792</v>
      </c>
      <c r="G11" s="56">
        <v>29439</v>
      </c>
      <c r="H11" s="56">
        <v>14</v>
      </c>
      <c r="I11" s="56">
        <v>272012</v>
      </c>
    </row>
    <row r="12" spans="1:9" s="57" customFormat="1" ht="20.100000000000001" customHeight="1">
      <c r="A12" s="55" t="s">
        <v>30</v>
      </c>
      <c r="B12" s="56">
        <v>0</v>
      </c>
      <c r="C12" s="56">
        <v>2</v>
      </c>
      <c r="D12" s="56">
        <v>0</v>
      </c>
      <c r="E12" s="56">
        <v>9365</v>
      </c>
      <c r="F12" s="56">
        <v>10280</v>
      </c>
      <c r="G12" s="56">
        <v>239775</v>
      </c>
      <c r="H12" s="56">
        <v>3609</v>
      </c>
      <c r="I12" s="56">
        <v>260841</v>
      </c>
    </row>
    <row r="13" spans="1:9" s="57" customFormat="1" ht="20.100000000000001" customHeight="1">
      <c r="A13" s="55" t="s">
        <v>31</v>
      </c>
      <c r="B13" s="56">
        <v>0</v>
      </c>
      <c r="C13" s="56">
        <v>0</v>
      </c>
      <c r="D13" s="56">
        <v>0</v>
      </c>
      <c r="E13" s="56">
        <v>5664</v>
      </c>
      <c r="F13" s="56">
        <v>8068</v>
      </c>
      <c r="G13" s="56">
        <v>26250</v>
      </c>
      <c r="H13" s="56">
        <v>0</v>
      </c>
      <c r="I13" s="56">
        <v>39447</v>
      </c>
    </row>
    <row r="14" spans="1:9" s="57" customFormat="1" ht="20.100000000000001" customHeight="1">
      <c r="A14" s="55" t="s">
        <v>55</v>
      </c>
      <c r="B14" s="56">
        <v>0</v>
      </c>
      <c r="C14" s="56">
        <v>0</v>
      </c>
      <c r="D14" s="56">
        <v>0</v>
      </c>
      <c r="E14" s="56">
        <v>0</v>
      </c>
      <c r="F14" s="56">
        <v>0</v>
      </c>
      <c r="G14" s="56">
        <v>600635</v>
      </c>
      <c r="H14" s="56">
        <v>0</v>
      </c>
      <c r="I14" s="56">
        <v>600635</v>
      </c>
    </row>
    <row r="15" spans="1:9" s="57" customFormat="1" ht="20.100000000000001" customHeight="1">
      <c r="A15" s="55" t="s">
        <v>33</v>
      </c>
      <c r="B15" s="56">
        <v>6</v>
      </c>
      <c r="C15" s="56">
        <v>39</v>
      </c>
      <c r="D15" s="56">
        <v>325</v>
      </c>
      <c r="E15" s="56">
        <v>5230</v>
      </c>
      <c r="F15" s="56">
        <v>321</v>
      </c>
      <c r="G15" s="56">
        <v>22239</v>
      </c>
      <c r="H15" s="56">
        <v>0</v>
      </c>
      <c r="I15" s="56">
        <v>28065</v>
      </c>
    </row>
    <row r="16" spans="1:9" s="57" customFormat="1" ht="20.100000000000001" customHeight="1">
      <c r="A16" s="55" t="s">
        <v>34</v>
      </c>
      <c r="B16" s="56">
        <v>1</v>
      </c>
      <c r="C16" s="56">
        <v>1</v>
      </c>
      <c r="D16" s="56">
        <v>8</v>
      </c>
      <c r="E16" s="56">
        <v>15184</v>
      </c>
      <c r="F16" s="56">
        <v>28649</v>
      </c>
      <c r="G16" s="56">
        <v>9406</v>
      </c>
      <c r="H16" s="56">
        <v>0</v>
      </c>
      <c r="I16" s="56">
        <v>52880</v>
      </c>
    </row>
    <row r="17" spans="1:9" s="57" customFormat="1" ht="20.100000000000001" customHeight="1">
      <c r="A17" s="55" t="s">
        <v>56</v>
      </c>
      <c r="B17" s="56">
        <v>0</v>
      </c>
      <c r="C17" s="56">
        <v>0</v>
      </c>
      <c r="D17" s="56">
        <v>1</v>
      </c>
      <c r="E17" s="56">
        <v>287</v>
      </c>
      <c r="F17" s="56">
        <v>1017</v>
      </c>
      <c r="G17" s="56">
        <v>0</v>
      </c>
      <c r="H17" s="56">
        <v>218</v>
      </c>
      <c r="I17" s="56">
        <v>1523</v>
      </c>
    </row>
    <row r="18" spans="1:9" s="57" customFormat="1" ht="20.100000000000001" customHeight="1">
      <c r="A18" s="55" t="s">
        <v>35</v>
      </c>
      <c r="B18" s="56">
        <v>0</v>
      </c>
      <c r="C18" s="56">
        <v>0</v>
      </c>
      <c r="D18" s="56">
        <v>0</v>
      </c>
      <c r="E18" s="56">
        <v>13182</v>
      </c>
      <c r="F18" s="56">
        <v>48744</v>
      </c>
      <c r="G18" s="56">
        <v>0</v>
      </c>
      <c r="H18" s="56">
        <v>0</v>
      </c>
      <c r="I18" s="56">
        <v>61926</v>
      </c>
    </row>
    <row r="19" spans="1:9" s="60" customFormat="1" ht="27" customHeight="1" thickBot="1">
      <c r="A19" s="58" t="s">
        <v>57</v>
      </c>
      <c r="B19" s="59">
        <v>7</v>
      </c>
      <c r="C19" s="59">
        <v>42</v>
      </c>
      <c r="D19" s="59">
        <v>334</v>
      </c>
      <c r="E19" s="59">
        <v>104944</v>
      </c>
      <c r="F19" s="59">
        <v>277832</v>
      </c>
      <c r="G19" s="59">
        <v>1124568</v>
      </c>
      <c r="H19" s="59">
        <v>3950</v>
      </c>
      <c r="I19" s="59">
        <v>1482355</v>
      </c>
    </row>
    <row r="20" spans="1:9" s="60" customFormat="1" ht="15.75" customHeight="1">
      <c r="A20" s="61"/>
      <c r="B20" s="62"/>
      <c r="C20" s="62"/>
      <c r="D20" s="62"/>
      <c r="E20" s="62"/>
      <c r="F20" s="62"/>
      <c r="G20" s="62"/>
      <c r="H20" s="62"/>
      <c r="I20" s="62"/>
    </row>
    <row r="21" spans="1:9" s="65" customFormat="1" ht="19.5" customHeight="1">
      <c r="A21" s="63" t="s">
        <v>58</v>
      </c>
      <c r="B21" s="64"/>
      <c r="C21" s="64"/>
      <c r="D21" s="64"/>
      <c r="E21" s="64"/>
      <c r="F21" s="64"/>
      <c r="G21" s="64"/>
      <c r="H21" s="64"/>
      <c r="I21" s="64"/>
    </row>
    <row r="22" spans="1:9" s="43" customFormat="1" ht="15.75" customHeight="1">
      <c r="A22" s="63" t="s">
        <v>59</v>
      </c>
    </row>
    <row r="23" spans="1:9" s="43" customFormat="1" ht="16.5" customHeight="1">
      <c r="A23" s="63" t="s">
        <v>60</v>
      </c>
    </row>
    <row r="24" spans="1:9" s="43" customFormat="1">
      <c r="A24" s="63"/>
    </row>
    <row r="25" spans="1:9" s="43" customFormat="1">
      <c r="A25" s="63"/>
    </row>
    <row r="41" spans="2:9">
      <c r="B41" s="66"/>
      <c r="C41" s="66"/>
      <c r="D41" s="66"/>
      <c r="E41" s="66"/>
      <c r="F41" s="66"/>
      <c r="G41" s="66"/>
      <c r="H41" s="66"/>
      <c r="I41" s="66"/>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199" spans="3:3">
      <c r="C199" s="67" t="s">
        <v>61</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27AE4745-670A-455B-8B84-9B4B57B37059}"/>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4811-1970-4788-BD64-07003AC36E95}">
  <dimension ref="A1:T41"/>
  <sheetViews>
    <sheetView showGridLines="0" workbookViewId="0"/>
  </sheetViews>
  <sheetFormatPr baseColWidth="10" defaultColWidth="11.44140625" defaultRowHeight="13.2"/>
  <cols>
    <col min="1" max="1" width="38.44140625" style="7" customWidth="1"/>
    <col min="2" max="8" width="15.44140625" style="7" customWidth="1"/>
    <col min="9" max="9" width="16.44140625" style="7" bestFit="1" customWidth="1"/>
    <col min="10" max="10" width="8.44140625" style="7" customWidth="1"/>
    <col min="11" max="11" width="9.44140625" style="7" bestFit="1" customWidth="1"/>
    <col min="12" max="12" width="10.44140625" style="7" bestFit="1" customWidth="1"/>
    <col min="13" max="16" width="9.44140625" style="7" bestFit="1" customWidth="1"/>
    <col min="17" max="17" width="10.44140625" style="7" bestFit="1" customWidth="1"/>
    <col min="18" max="21" width="9.44140625" style="7" bestFit="1" customWidth="1"/>
    <col min="22" max="16384" width="11.44140625" style="7"/>
  </cols>
  <sheetData>
    <row r="1" spans="1:9" s="179" customFormat="1" ht="16.5" customHeight="1">
      <c r="A1" s="1194" t="s">
        <v>1028</v>
      </c>
      <c r="B1" s="68"/>
      <c r="C1" s="68"/>
      <c r="D1" s="68"/>
      <c r="E1" s="68"/>
      <c r="F1" s="68"/>
      <c r="G1" s="68"/>
      <c r="H1" s="68"/>
    </row>
    <row r="2" spans="1:9" s="180" customFormat="1" ht="24" customHeight="1">
      <c r="A2" s="127" t="s">
        <v>315</v>
      </c>
      <c r="B2" s="127"/>
      <c r="C2" s="127"/>
      <c r="D2" s="127"/>
      <c r="E2" s="127"/>
      <c r="F2" s="127"/>
      <c r="G2" s="127"/>
      <c r="H2" s="127"/>
    </row>
    <row r="3" spans="1:9" s="73" customFormat="1" ht="26.4" customHeight="1">
      <c r="A3" s="72">
        <v>45716</v>
      </c>
      <c r="B3" s="72"/>
      <c r="C3" s="72"/>
      <c r="D3" s="72"/>
      <c r="E3" s="72"/>
      <c r="F3" s="72"/>
      <c r="G3" s="72"/>
      <c r="H3" s="72"/>
    </row>
    <row r="4" spans="1:9" s="76" customFormat="1" ht="13.65" customHeight="1" thickBot="1">
      <c r="A4" s="181"/>
      <c r="B4" s="181"/>
      <c r="C4" s="181"/>
      <c r="D4" s="181"/>
      <c r="E4" s="181"/>
      <c r="F4" s="181"/>
      <c r="G4" s="181"/>
      <c r="H4" s="181"/>
    </row>
    <row r="5" spans="1:9" s="183" customFormat="1" ht="43.5" customHeight="1">
      <c r="A5" s="182" t="s">
        <v>1</v>
      </c>
      <c r="B5" s="182" t="s">
        <v>316</v>
      </c>
      <c r="C5" s="182" t="s">
        <v>317</v>
      </c>
      <c r="D5" s="182" t="s">
        <v>318</v>
      </c>
      <c r="E5" s="182" t="s">
        <v>319</v>
      </c>
      <c r="F5" s="182" t="s">
        <v>320</v>
      </c>
      <c r="G5" s="182" t="s">
        <v>321</v>
      </c>
      <c r="H5" s="182" t="s">
        <v>322</v>
      </c>
    </row>
    <row r="6" spans="1:9" s="183" customFormat="1" ht="9" customHeight="1">
      <c r="A6" s="184"/>
      <c r="B6" s="185"/>
      <c r="C6" s="185"/>
      <c r="D6" s="185"/>
      <c r="E6" s="185"/>
      <c r="F6" s="185"/>
      <c r="G6" s="185"/>
      <c r="H6" s="186"/>
    </row>
    <row r="7" spans="1:9" s="21" customFormat="1" ht="20.100000000000001" customHeight="1">
      <c r="A7" s="85" t="s">
        <v>28</v>
      </c>
      <c r="B7" s="187">
        <v>210274</v>
      </c>
      <c r="C7" s="187">
        <v>0</v>
      </c>
      <c r="D7" s="187">
        <v>0</v>
      </c>
      <c r="E7" s="187">
        <v>0</v>
      </c>
      <c r="F7" s="187">
        <v>0</v>
      </c>
      <c r="G7" s="187">
        <v>0</v>
      </c>
      <c r="H7" s="188">
        <v>210274</v>
      </c>
      <c r="I7" s="189"/>
    </row>
    <row r="8" spans="1:9" s="21" customFormat="1" ht="20.100000000000001" customHeight="1">
      <c r="A8" s="21" t="s">
        <v>29</v>
      </c>
      <c r="B8" s="187">
        <v>0</v>
      </c>
      <c r="C8" s="187">
        <v>0</v>
      </c>
      <c r="D8" s="187">
        <v>0</v>
      </c>
      <c r="E8" s="187">
        <v>0</v>
      </c>
      <c r="F8" s="187">
        <v>0</v>
      </c>
      <c r="G8" s="187">
        <v>0</v>
      </c>
      <c r="H8" s="188">
        <v>0</v>
      </c>
      <c r="I8" s="189"/>
    </row>
    <row r="9" spans="1:9" s="21" customFormat="1" ht="20.100000000000001" customHeight="1">
      <c r="A9" s="21" t="s">
        <v>30</v>
      </c>
      <c r="B9" s="187">
        <v>0</v>
      </c>
      <c r="C9" s="187">
        <v>0</v>
      </c>
      <c r="D9" s="187">
        <v>0</v>
      </c>
      <c r="E9" s="187">
        <v>0</v>
      </c>
      <c r="F9" s="187">
        <v>0</v>
      </c>
      <c r="G9" s="187">
        <v>0</v>
      </c>
      <c r="H9" s="188">
        <v>0</v>
      </c>
      <c r="I9" s="189"/>
    </row>
    <row r="10" spans="1:9" s="21" customFormat="1" ht="20.100000000000001" customHeight="1">
      <c r="A10" s="21" t="s">
        <v>31</v>
      </c>
      <c r="B10" s="187">
        <v>0</v>
      </c>
      <c r="C10" s="187">
        <v>0</v>
      </c>
      <c r="D10" s="187">
        <v>0</v>
      </c>
      <c r="E10" s="187">
        <v>0</v>
      </c>
      <c r="F10" s="187">
        <v>0</v>
      </c>
      <c r="G10" s="187">
        <v>0</v>
      </c>
      <c r="H10" s="188">
        <v>0</v>
      </c>
      <c r="I10" s="189"/>
    </row>
    <row r="11" spans="1:9" s="21" customFormat="1" ht="20.100000000000001" customHeight="1">
      <c r="A11" s="89" t="s">
        <v>32</v>
      </c>
      <c r="B11" s="187">
        <v>1141455</v>
      </c>
      <c r="C11" s="187">
        <v>0</v>
      </c>
      <c r="D11" s="187">
        <v>0</v>
      </c>
      <c r="E11" s="187">
        <v>0</v>
      </c>
      <c r="F11" s="187">
        <v>0</v>
      </c>
      <c r="G11" s="187">
        <v>0</v>
      </c>
      <c r="H11" s="188">
        <v>1141455</v>
      </c>
      <c r="I11" s="189"/>
    </row>
    <row r="12" spans="1:9" s="21" customFormat="1" ht="20.100000000000001" customHeight="1">
      <c r="A12" s="21" t="s">
        <v>33</v>
      </c>
      <c r="B12" s="187">
        <v>0</v>
      </c>
      <c r="C12" s="187">
        <v>0</v>
      </c>
      <c r="D12" s="187">
        <v>0</v>
      </c>
      <c r="E12" s="187">
        <v>0</v>
      </c>
      <c r="F12" s="187">
        <v>0</v>
      </c>
      <c r="G12" s="187">
        <v>0</v>
      </c>
      <c r="H12" s="188">
        <v>0</v>
      </c>
      <c r="I12" s="189"/>
    </row>
    <row r="13" spans="1:9" s="21" customFormat="1" ht="20.100000000000001" customHeight="1">
      <c r="A13" s="21" t="s">
        <v>34</v>
      </c>
      <c r="B13" s="187">
        <v>0</v>
      </c>
      <c r="C13" s="187">
        <v>0</v>
      </c>
      <c r="D13" s="187">
        <v>0</v>
      </c>
      <c r="E13" s="187">
        <v>0</v>
      </c>
      <c r="F13" s="187">
        <v>0</v>
      </c>
      <c r="G13" s="187">
        <v>0</v>
      </c>
      <c r="H13" s="188">
        <v>0</v>
      </c>
      <c r="I13" s="189"/>
    </row>
    <row r="14" spans="1:9" s="21" customFormat="1" ht="20.100000000000001" customHeight="1">
      <c r="A14" s="21" t="s">
        <v>35</v>
      </c>
      <c r="B14" s="187">
        <v>0</v>
      </c>
      <c r="C14" s="187">
        <v>0</v>
      </c>
      <c r="D14" s="187">
        <v>0</v>
      </c>
      <c r="E14" s="187">
        <v>0</v>
      </c>
      <c r="F14" s="187">
        <v>0</v>
      </c>
      <c r="G14" s="187">
        <v>0</v>
      </c>
      <c r="H14" s="188">
        <v>0</v>
      </c>
      <c r="I14" s="189"/>
    </row>
    <row r="15" spans="1:9" s="93" customFormat="1" ht="27" customHeight="1" thickBot="1">
      <c r="A15" s="90" t="s">
        <v>36</v>
      </c>
      <c r="B15" s="190">
        <v>1351729</v>
      </c>
      <c r="C15" s="190">
        <v>0</v>
      </c>
      <c r="D15" s="190">
        <v>0</v>
      </c>
      <c r="E15" s="190">
        <v>0</v>
      </c>
      <c r="F15" s="190">
        <v>0</v>
      </c>
      <c r="G15" s="190">
        <v>0</v>
      </c>
      <c r="H15" s="190">
        <v>1351729</v>
      </c>
      <c r="I15" s="189"/>
    </row>
    <row r="16" spans="1:9" s="191" customFormat="1" ht="18" customHeight="1">
      <c r="A16" s="26" t="s">
        <v>323</v>
      </c>
      <c r="B16" s="93"/>
      <c r="C16" s="93"/>
      <c r="D16" s="93"/>
      <c r="E16" s="93"/>
      <c r="F16" s="93"/>
      <c r="G16" s="93"/>
      <c r="H16" s="93"/>
    </row>
    <row r="17" spans="1:20" s="191" customFormat="1" ht="18" customHeight="1">
      <c r="A17" s="26" t="s">
        <v>324</v>
      </c>
      <c r="B17" s="93"/>
      <c r="C17" s="93"/>
      <c r="D17" s="93"/>
      <c r="E17" s="93"/>
      <c r="F17" s="93"/>
      <c r="G17" s="93"/>
      <c r="H17" s="93"/>
    </row>
    <row r="18" spans="1:20" s="76" customFormat="1" ht="11.4" customHeight="1">
      <c r="A18" s="26" t="s">
        <v>325</v>
      </c>
      <c r="B18" s="21"/>
      <c r="C18" s="21"/>
      <c r="D18" s="21"/>
      <c r="E18" s="21"/>
      <c r="F18" s="21"/>
      <c r="G18" s="21"/>
      <c r="H18" s="21"/>
    </row>
    <row r="19" spans="1:20" s="76" customFormat="1" ht="16.5" customHeight="1">
      <c r="A19" s="192" t="s">
        <v>326</v>
      </c>
      <c r="B19" s="192"/>
      <c r="C19" s="192"/>
      <c r="D19" s="192"/>
      <c r="E19" s="192"/>
      <c r="F19" s="192"/>
      <c r="G19" s="192"/>
      <c r="H19" s="192"/>
      <c r="I19" s="193"/>
      <c r="J19" s="193"/>
      <c r="K19" s="193"/>
      <c r="L19" s="193"/>
      <c r="M19" s="193"/>
      <c r="N19" s="193"/>
      <c r="O19" s="193"/>
      <c r="P19" s="193"/>
      <c r="Q19" s="193"/>
      <c r="R19" s="193"/>
      <c r="S19" s="193"/>
      <c r="T19" s="193"/>
    </row>
    <row r="20" spans="1:20" s="76" customFormat="1">
      <c r="A20" s="192"/>
      <c r="B20" s="192"/>
      <c r="C20" s="192"/>
      <c r="D20" s="192"/>
      <c r="E20" s="192"/>
      <c r="F20" s="192"/>
      <c r="G20" s="192"/>
      <c r="H20" s="192"/>
      <c r="I20" s="193"/>
      <c r="J20" s="193"/>
      <c r="K20" s="193"/>
      <c r="L20" s="193"/>
      <c r="M20" s="193"/>
      <c r="N20" s="193"/>
      <c r="O20" s="193"/>
      <c r="P20" s="193"/>
      <c r="Q20" s="193"/>
      <c r="R20" s="193"/>
      <c r="S20" s="193"/>
      <c r="T20" s="193"/>
    </row>
    <row r="21" spans="1:20" s="76" customFormat="1">
      <c r="A21" s="192"/>
      <c r="B21" s="192"/>
      <c r="C21" s="192"/>
      <c r="D21" s="192"/>
      <c r="E21" s="192"/>
      <c r="F21" s="192"/>
      <c r="G21" s="192"/>
      <c r="H21" s="192"/>
      <c r="I21" s="193"/>
      <c r="J21" s="193"/>
      <c r="K21" s="193"/>
      <c r="L21" s="193"/>
      <c r="M21" s="193"/>
      <c r="N21" s="193"/>
      <c r="O21" s="193"/>
      <c r="P21" s="193"/>
      <c r="Q21" s="193"/>
      <c r="R21" s="193"/>
      <c r="S21" s="193"/>
      <c r="T21" s="193"/>
    </row>
    <row r="22" spans="1:20" s="76" customFormat="1"/>
    <row r="23" spans="1:20" s="76" customFormat="1"/>
    <row r="24" spans="1:20" s="76" customFormat="1"/>
    <row r="25" spans="1:20" s="76" customFormat="1"/>
    <row r="26" spans="1:20" s="76" customFormat="1"/>
    <row r="27" spans="1:20" s="76" customFormat="1"/>
    <row r="28" spans="1:20" s="76" customFormat="1"/>
    <row r="29" spans="1:20" s="76" customFormat="1"/>
    <row r="30" spans="1:20" s="76" customFormat="1"/>
    <row r="31" spans="1:20" s="76" customFormat="1"/>
    <row r="32" spans="1:20" s="76" customFormat="1"/>
    <row r="33" s="76" customFormat="1"/>
    <row r="34" s="76" customFormat="1"/>
    <row r="35" s="76" customFormat="1"/>
    <row r="36" s="76" customFormat="1"/>
    <row r="37" s="76" customFormat="1"/>
    <row r="38" s="76" customFormat="1"/>
    <row r="39" s="76" customFormat="1"/>
    <row r="40" s="76" customFormat="1"/>
    <row r="41" s="76" customFormat="1"/>
  </sheetData>
  <mergeCells count="3">
    <mergeCell ref="A2:H2"/>
    <mergeCell ref="A3:H3"/>
    <mergeCell ref="A19:H21"/>
  </mergeCells>
  <hyperlinks>
    <hyperlink ref="A17" r:id="rId1" display="Resolución SBS N° 11356-2008" xr:uid="{28991E1F-46C0-4083-84D0-7FAE4609EE61}"/>
    <hyperlink ref="A1" location="Índice!A1" display="Volver al Índice" xr:uid="{437CC389-70CA-46ED-B4D1-DFF2A1F6C417}"/>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573D0-695B-401C-BD47-EDB7A2A1AA14}">
  <dimension ref="A1:G19"/>
  <sheetViews>
    <sheetView showGridLines="0" zoomScaleNormal="100" workbookViewId="0"/>
  </sheetViews>
  <sheetFormatPr baseColWidth="10" defaultColWidth="11.44140625" defaultRowHeight="10.199999999999999"/>
  <cols>
    <col min="1" max="1" width="47" style="15" customWidth="1"/>
    <col min="2" max="2" width="20.44140625" style="15" customWidth="1"/>
    <col min="3" max="3" width="23.44140625" style="15" customWidth="1"/>
    <col min="4" max="4" width="24.44140625" style="15" customWidth="1"/>
    <col min="5" max="16384" width="11.44140625" style="15"/>
  </cols>
  <sheetData>
    <row r="1" spans="1:7" ht="20.25" customHeight="1">
      <c r="A1" s="1194" t="s">
        <v>1028</v>
      </c>
    </row>
    <row r="2" spans="1:7" ht="28.5" customHeight="1">
      <c r="A2" s="127" t="s">
        <v>80</v>
      </c>
      <c r="B2" s="127"/>
      <c r="C2" s="127"/>
      <c r="D2" s="127"/>
    </row>
    <row r="3" spans="1:7" ht="17.399999999999999">
      <c r="A3" s="128">
        <v>45716</v>
      </c>
      <c r="B3" s="128"/>
      <c r="C3" s="128"/>
      <c r="D3" s="128"/>
    </row>
    <row r="4" spans="1:7" ht="15.6">
      <c r="A4" s="129"/>
      <c r="B4" s="130"/>
      <c r="C4" s="130"/>
      <c r="D4" s="7"/>
      <c r="E4" s="7"/>
    </row>
    <row r="5" spans="1:7" ht="16.2" thickBot="1">
      <c r="A5" s="131"/>
      <c r="B5" s="129"/>
      <c r="C5" s="129"/>
      <c r="D5" s="129"/>
      <c r="E5" s="7"/>
    </row>
    <row r="6" spans="1:7" ht="62.4" customHeight="1">
      <c r="A6" s="132" t="s">
        <v>1</v>
      </c>
      <c r="B6" s="133" t="s">
        <v>81</v>
      </c>
      <c r="C6" s="133" t="s">
        <v>82</v>
      </c>
      <c r="D6" s="133" t="s">
        <v>83</v>
      </c>
    </row>
    <row r="7" spans="1:7" ht="25.2" customHeight="1">
      <c r="A7" s="85" t="s">
        <v>28</v>
      </c>
      <c r="B7" s="134">
        <v>9</v>
      </c>
      <c r="C7" s="134">
        <v>1337.6120000000001</v>
      </c>
      <c r="D7" s="134">
        <v>0</v>
      </c>
      <c r="E7" s="135"/>
      <c r="F7" s="136"/>
    </row>
    <row r="8" spans="1:7" ht="25.2" customHeight="1">
      <c r="A8" s="21" t="s">
        <v>29</v>
      </c>
      <c r="B8" s="134">
        <v>0</v>
      </c>
      <c r="C8" s="134">
        <v>0</v>
      </c>
      <c r="D8" s="134">
        <v>0</v>
      </c>
      <c r="E8" s="135"/>
      <c r="F8" s="136"/>
    </row>
    <row r="9" spans="1:7" ht="25.2" customHeight="1">
      <c r="A9" s="21" t="s">
        <v>30</v>
      </c>
      <c r="B9" s="134">
        <v>6</v>
      </c>
      <c r="C9" s="134">
        <v>473.142</v>
      </c>
      <c r="D9" s="134">
        <v>0</v>
      </c>
      <c r="E9" s="135"/>
      <c r="F9" s="136"/>
    </row>
    <row r="10" spans="1:7" ht="25.2" customHeight="1">
      <c r="A10" s="21" t="s">
        <v>31</v>
      </c>
      <c r="B10" s="134">
        <v>0</v>
      </c>
      <c r="C10" s="134">
        <v>0</v>
      </c>
      <c r="D10" s="134">
        <v>0</v>
      </c>
      <c r="E10" s="135"/>
      <c r="F10" s="136"/>
    </row>
    <row r="11" spans="1:7" ht="25.2" customHeight="1">
      <c r="A11" s="89" t="s">
        <v>32</v>
      </c>
      <c r="B11" s="134">
        <v>0</v>
      </c>
      <c r="C11" s="134">
        <v>0</v>
      </c>
      <c r="D11" s="134">
        <v>0</v>
      </c>
      <c r="E11" s="135"/>
      <c r="F11" s="135"/>
      <c r="G11" s="135"/>
    </row>
    <row r="12" spans="1:7" ht="25.2" customHeight="1">
      <c r="A12" s="21" t="s">
        <v>33</v>
      </c>
      <c r="B12" s="134">
        <v>0</v>
      </c>
      <c r="C12" s="134">
        <v>0</v>
      </c>
      <c r="D12" s="134">
        <v>0</v>
      </c>
      <c r="E12" s="135"/>
      <c r="F12" s="136"/>
    </row>
    <row r="13" spans="1:7" ht="25.2" customHeight="1">
      <c r="A13" s="21" t="s">
        <v>34</v>
      </c>
      <c r="B13" s="134">
        <v>0</v>
      </c>
      <c r="C13" s="134">
        <v>0</v>
      </c>
      <c r="D13" s="134">
        <v>0</v>
      </c>
      <c r="E13" s="135"/>
      <c r="F13" s="136"/>
    </row>
    <row r="14" spans="1:7" ht="25.2" customHeight="1">
      <c r="A14" s="21" t="s">
        <v>35</v>
      </c>
      <c r="B14" s="134">
        <v>0</v>
      </c>
      <c r="C14" s="134">
        <v>0</v>
      </c>
      <c r="D14" s="134">
        <v>0</v>
      </c>
      <c r="E14" s="135"/>
      <c r="F14" s="136"/>
    </row>
    <row r="15" spans="1:7" ht="20.25" customHeight="1" thickBot="1">
      <c r="A15" s="137" t="s">
        <v>36</v>
      </c>
      <c r="B15" s="138">
        <v>15</v>
      </c>
      <c r="C15" s="138">
        <v>1810.7540000000001</v>
      </c>
      <c r="D15" s="138">
        <v>0</v>
      </c>
      <c r="E15" s="135"/>
      <c r="F15" s="136"/>
    </row>
    <row r="16" spans="1:7" ht="20.25" customHeight="1">
      <c r="A16" s="139" t="s">
        <v>84</v>
      </c>
      <c r="B16" s="94"/>
      <c r="C16" s="94"/>
      <c r="D16" s="94"/>
    </row>
    <row r="17" spans="1:4" ht="17.399999999999999" customHeight="1">
      <c r="A17" s="95"/>
      <c r="B17" s="94"/>
      <c r="C17" s="94"/>
      <c r="D17" s="94"/>
    </row>
    <row r="19" spans="1:4">
      <c r="D19" s="140"/>
    </row>
  </sheetData>
  <mergeCells count="3">
    <mergeCell ref="A2:D2"/>
    <mergeCell ref="A3:D3"/>
    <mergeCell ref="B4:C4"/>
  </mergeCells>
  <hyperlinks>
    <hyperlink ref="A1" location="Índice!A1" display="Volver al Índice" xr:uid="{7FC0650B-21E3-43AF-B0FE-9E344472FDA2}"/>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45A76-BA73-49EA-8174-AD36A6254E9F}">
  <dimension ref="A1:T19"/>
  <sheetViews>
    <sheetView showGridLines="0" zoomScaleNormal="100" workbookViewId="0"/>
  </sheetViews>
  <sheetFormatPr baseColWidth="10" defaultColWidth="11.44140625" defaultRowHeight="10.199999999999999"/>
  <cols>
    <col min="1" max="1" width="24" style="15" customWidth="1"/>
    <col min="2" max="4" width="12.88671875" style="15" customWidth="1"/>
    <col min="5" max="5" width="1.44140625" style="15" customWidth="1"/>
    <col min="6" max="8" width="12.88671875" style="15" customWidth="1"/>
    <col min="9" max="9" width="1.44140625" style="15" customWidth="1"/>
    <col min="10" max="12" width="12.88671875" style="15" customWidth="1"/>
    <col min="13" max="13" width="1" style="15" customWidth="1"/>
    <col min="14" max="16" width="12.88671875" style="15" customWidth="1"/>
    <col min="17" max="17" width="1.44140625" style="15" customWidth="1"/>
    <col min="18" max="20" width="12.88671875" style="15" customWidth="1"/>
    <col min="21" max="16384" width="11.44140625" style="15"/>
  </cols>
  <sheetData>
    <row r="1" spans="1:20" ht="20.25" customHeight="1">
      <c r="A1" s="1194" t="s">
        <v>1028</v>
      </c>
    </row>
    <row r="2" spans="1:20" ht="28.5" customHeight="1">
      <c r="A2" s="127" t="s">
        <v>361</v>
      </c>
      <c r="B2" s="127"/>
      <c r="C2" s="127"/>
      <c r="D2" s="127"/>
      <c r="E2" s="127"/>
      <c r="F2" s="127"/>
      <c r="G2" s="127"/>
      <c r="H2" s="127"/>
      <c r="I2" s="127"/>
      <c r="J2" s="127"/>
      <c r="K2" s="127"/>
      <c r="L2" s="127"/>
      <c r="M2" s="127"/>
      <c r="N2" s="127"/>
      <c r="O2" s="127"/>
      <c r="P2" s="127"/>
      <c r="Q2" s="127"/>
      <c r="R2" s="127"/>
      <c r="S2" s="127"/>
      <c r="T2" s="127"/>
    </row>
    <row r="3" spans="1:20" ht="27.75" customHeight="1">
      <c r="A3" s="353">
        <v>45716</v>
      </c>
      <c r="B3" s="353"/>
      <c r="C3" s="353"/>
      <c r="D3" s="353"/>
      <c r="E3" s="353"/>
      <c r="F3" s="353"/>
      <c r="G3" s="353"/>
      <c r="H3" s="353"/>
      <c r="I3" s="353"/>
      <c r="J3" s="353"/>
      <c r="K3" s="353"/>
      <c r="L3" s="353"/>
      <c r="M3" s="353"/>
      <c r="N3" s="353"/>
      <c r="O3" s="353"/>
      <c r="P3" s="353"/>
      <c r="Q3" s="353"/>
      <c r="R3" s="353"/>
      <c r="S3" s="353"/>
      <c r="T3" s="353"/>
    </row>
    <row r="4" spans="1:20" ht="16.2" thickBot="1">
      <c r="A4" s="131"/>
      <c r="B4" s="129"/>
      <c r="C4" s="129"/>
      <c r="D4" s="129"/>
      <c r="E4" s="129"/>
      <c r="F4" s="7"/>
    </row>
    <row r="5" spans="1:20" ht="36.75" customHeight="1">
      <c r="A5" s="354"/>
      <c r="B5" s="355" t="s">
        <v>362</v>
      </c>
      <c r="C5" s="355"/>
      <c r="D5" s="355"/>
      <c r="E5" s="356"/>
      <c r="F5" s="355" t="s">
        <v>363</v>
      </c>
      <c r="G5" s="355"/>
      <c r="H5" s="355"/>
      <c r="I5" s="356"/>
      <c r="J5" s="355" t="s">
        <v>364</v>
      </c>
      <c r="K5" s="355"/>
      <c r="L5" s="355"/>
      <c r="M5" s="356"/>
      <c r="N5" s="355" t="s">
        <v>365</v>
      </c>
      <c r="O5" s="355"/>
      <c r="P5" s="355"/>
      <c r="Q5" s="356"/>
      <c r="R5" s="355" t="s">
        <v>366</v>
      </c>
      <c r="S5" s="355"/>
      <c r="T5" s="355"/>
    </row>
    <row r="6" spans="1:20" ht="67.650000000000006" customHeight="1">
      <c r="A6" s="357" t="s">
        <v>1</v>
      </c>
      <c r="B6" s="109" t="s">
        <v>367</v>
      </c>
      <c r="C6" s="109" t="s">
        <v>368</v>
      </c>
      <c r="D6" s="109" t="s">
        <v>369</v>
      </c>
      <c r="E6" s="109"/>
      <c r="F6" s="109" t="s">
        <v>367</v>
      </c>
      <c r="G6" s="109" t="s">
        <v>368</v>
      </c>
      <c r="H6" s="109" t="s">
        <v>369</v>
      </c>
      <c r="I6" s="109"/>
      <c r="J6" s="109" t="s">
        <v>367</v>
      </c>
      <c r="K6" s="109" t="s">
        <v>368</v>
      </c>
      <c r="L6" s="109" t="s">
        <v>369</v>
      </c>
      <c r="M6" s="109"/>
      <c r="N6" s="109" t="s">
        <v>367</v>
      </c>
      <c r="O6" s="109" t="s">
        <v>368</v>
      </c>
      <c r="P6" s="109" t="s">
        <v>369</v>
      </c>
      <c r="Q6" s="109"/>
      <c r="R6" s="109" t="s">
        <v>367</v>
      </c>
      <c r="S6" s="109" t="s">
        <v>368</v>
      </c>
      <c r="T6" s="109" t="s">
        <v>369</v>
      </c>
    </row>
    <row r="7" spans="1:20" ht="18" customHeight="1">
      <c r="A7" s="85" t="s">
        <v>28</v>
      </c>
      <c r="B7" s="134">
        <v>0</v>
      </c>
      <c r="C7" s="134">
        <v>0</v>
      </c>
      <c r="D7" s="134">
        <v>0</v>
      </c>
      <c r="E7" s="134">
        <v>0</v>
      </c>
      <c r="F7" s="134">
        <v>0</v>
      </c>
      <c r="G7" s="134">
        <v>0</v>
      </c>
      <c r="H7" s="134">
        <v>0</v>
      </c>
      <c r="J7" s="134">
        <v>0</v>
      </c>
      <c r="K7" s="134">
        <v>0</v>
      </c>
      <c r="L7" s="134">
        <v>0</v>
      </c>
      <c r="M7" s="15">
        <v>0</v>
      </c>
      <c r="N7" s="134">
        <v>0</v>
      </c>
      <c r="O7" s="134">
        <v>0</v>
      </c>
      <c r="P7" s="134">
        <v>0</v>
      </c>
      <c r="R7" s="134">
        <v>0</v>
      </c>
      <c r="S7" s="134">
        <v>0</v>
      </c>
      <c r="T7" s="134">
        <v>0</v>
      </c>
    </row>
    <row r="8" spans="1:20" ht="18" customHeight="1">
      <c r="A8" s="21" t="s">
        <v>29</v>
      </c>
      <c r="B8" s="134">
        <v>4817</v>
      </c>
      <c r="C8" s="134">
        <v>48991.380720000001</v>
      </c>
      <c r="D8" s="134">
        <v>0</v>
      </c>
      <c r="E8" s="134">
        <v>0</v>
      </c>
      <c r="F8" s="134">
        <v>21</v>
      </c>
      <c r="G8" s="134">
        <v>427.51344</v>
      </c>
      <c r="H8" s="134">
        <v>0</v>
      </c>
      <c r="J8" s="134">
        <v>1799</v>
      </c>
      <c r="K8" s="134">
        <v>12856.632799999999</v>
      </c>
      <c r="L8" s="134">
        <v>0</v>
      </c>
      <c r="M8" s="15">
        <v>0</v>
      </c>
      <c r="N8" s="134">
        <v>804</v>
      </c>
      <c r="O8" s="134">
        <v>7739.3652700000002</v>
      </c>
      <c r="P8" s="134">
        <v>0</v>
      </c>
      <c r="R8" s="134">
        <v>14411</v>
      </c>
      <c r="S8" s="134">
        <v>115283.96498</v>
      </c>
      <c r="T8" s="134">
        <v>0</v>
      </c>
    </row>
    <row r="9" spans="1:20" ht="24.75" customHeight="1">
      <c r="A9" s="21" t="s">
        <v>30</v>
      </c>
      <c r="B9" s="134">
        <v>0</v>
      </c>
      <c r="C9" s="134">
        <v>0</v>
      </c>
      <c r="D9" s="134">
        <v>0</v>
      </c>
      <c r="E9" s="134">
        <v>0</v>
      </c>
      <c r="F9" s="134">
        <v>0</v>
      </c>
      <c r="G9" s="134">
        <v>0</v>
      </c>
      <c r="H9" s="134">
        <v>0</v>
      </c>
      <c r="J9" s="134">
        <v>0</v>
      </c>
      <c r="K9" s="134">
        <v>0</v>
      </c>
      <c r="L9" s="134">
        <v>0</v>
      </c>
      <c r="M9" s="15">
        <v>0</v>
      </c>
      <c r="N9" s="134">
        <v>0</v>
      </c>
      <c r="O9" s="134">
        <v>0</v>
      </c>
      <c r="P9" s="134">
        <v>0</v>
      </c>
      <c r="R9" s="134">
        <v>0</v>
      </c>
      <c r="S9" s="134">
        <v>0</v>
      </c>
      <c r="T9" s="134">
        <v>0</v>
      </c>
    </row>
    <row r="10" spans="1:20" ht="18" customHeight="1">
      <c r="A10" s="21" t="s">
        <v>31</v>
      </c>
      <c r="B10" s="134">
        <v>154</v>
      </c>
      <c r="C10" s="134">
        <v>1570.6694500000001</v>
      </c>
      <c r="D10" s="134">
        <v>0</v>
      </c>
      <c r="E10" s="134">
        <v>0</v>
      </c>
      <c r="F10" s="134">
        <v>0</v>
      </c>
      <c r="G10" s="134">
        <v>0</v>
      </c>
      <c r="H10" s="134">
        <v>0</v>
      </c>
      <c r="J10" s="134">
        <v>152</v>
      </c>
      <c r="K10" s="134">
        <v>1019.7342599999999</v>
      </c>
      <c r="L10" s="134">
        <v>0</v>
      </c>
      <c r="M10" s="15">
        <v>0</v>
      </c>
      <c r="N10" s="134">
        <v>0</v>
      </c>
      <c r="O10" s="134">
        <v>0</v>
      </c>
      <c r="P10" s="134">
        <v>0</v>
      </c>
      <c r="R10" s="134">
        <v>520</v>
      </c>
      <c r="S10" s="134">
        <v>3845.6387800000002</v>
      </c>
      <c r="T10" s="134">
        <v>0</v>
      </c>
    </row>
    <row r="11" spans="1:20" ht="22.65" customHeight="1">
      <c r="A11" s="89" t="s">
        <v>32</v>
      </c>
      <c r="B11" s="134">
        <v>0</v>
      </c>
      <c r="C11" s="134">
        <v>0</v>
      </c>
      <c r="D11" s="134">
        <v>0</v>
      </c>
      <c r="E11" s="134">
        <v>0</v>
      </c>
      <c r="F11" s="134">
        <v>0</v>
      </c>
      <c r="G11" s="134">
        <v>0</v>
      </c>
      <c r="H11" s="134">
        <v>0</v>
      </c>
      <c r="J11" s="134">
        <v>0</v>
      </c>
      <c r="K11" s="134">
        <v>0</v>
      </c>
      <c r="L11" s="134">
        <v>0</v>
      </c>
      <c r="M11" s="15">
        <v>0</v>
      </c>
      <c r="N11" s="134">
        <v>0</v>
      </c>
      <c r="O11" s="134">
        <v>0</v>
      </c>
      <c r="P11" s="134">
        <v>0</v>
      </c>
      <c r="R11" s="134">
        <v>0</v>
      </c>
      <c r="S11" s="134">
        <v>0</v>
      </c>
      <c r="T11" s="134">
        <v>0</v>
      </c>
    </row>
    <row r="12" spans="1:20" ht="18" customHeight="1">
      <c r="A12" s="21" t="s">
        <v>33</v>
      </c>
      <c r="B12" s="134">
        <v>4</v>
      </c>
      <c r="C12" s="134">
        <v>341.97253999999998</v>
      </c>
      <c r="D12" s="134">
        <v>196.16911999999999</v>
      </c>
      <c r="E12" s="134">
        <v>0</v>
      </c>
      <c r="F12" s="134">
        <v>17</v>
      </c>
      <c r="G12" s="134">
        <v>729.72681999999998</v>
      </c>
      <c r="H12" s="134">
        <v>440.16269999999997</v>
      </c>
      <c r="J12" s="134">
        <v>3</v>
      </c>
      <c r="K12" s="134">
        <v>112.70913</v>
      </c>
      <c r="L12" s="134">
        <v>31.500620000000001</v>
      </c>
      <c r="M12" s="15">
        <v>0</v>
      </c>
      <c r="N12" s="134">
        <v>7</v>
      </c>
      <c r="O12" s="134">
        <v>412.90066999999999</v>
      </c>
      <c r="P12" s="134">
        <v>52.460940000000001</v>
      </c>
      <c r="R12" s="134">
        <v>24</v>
      </c>
      <c r="S12" s="134">
        <v>1663.4663</v>
      </c>
      <c r="T12" s="134">
        <v>191.69238000000001</v>
      </c>
    </row>
    <row r="13" spans="1:20" ht="18" customHeight="1">
      <c r="A13" s="21" t="s">
        <v>34</v>
      </c>
      <c r="B13" s="134">
        <v>343</v>
      </c>
      <c r="C13" s="134">
        <v>2142.2759999999998</v>
      </c>
      <c r="D13" s="134">
        <v>0</v>
      </c>
      <c r="E13" s="134">
        <v>0</v>
      </c>
      <c r="F13" s="134">
        <v>6</v>
      </c>
      <c r="G13" s="134">
        <v>50.6</v>
      </c>
      <c r="H13" s="134">
        <v>0</v>
      </c>
      <c r="J13" s="134">
        <v>419</v>
      </c>
      <c r="K13" s="134">
        <v>3092.6271299999999</v>
      </c>
      <c r="L13" s="134">
        <v>0</v>
      </c>
      <c r="M13" s="15">
        <v>0</v>
      </c>
      <c r="N13" s="134">
        <v>269</v>
      </c>
      <c r="O13" s="134">
        <v>1332.258</v>
      </c>
      <c r="P13" s="134">
        <v>0</v>
      </c>
      <c r="R13" s="134">
        <v>1706</v>
      </c>
      <c r="S13" s="134">
        <v>15121.248</v>
      </c>
      <c r="T13" s="134">
        <v>0</v>
      </c>
    </row>
    <row r="14" spans="1:20" ht="18" customHeight="1">
      <c r="A14" s="21" t="s">
        <v>35</v>
      </c>
      <c r="B14" s="134">
        <v>100</v>
      </c>
      <c r="C14" s="134">
        <v>659.3</v>
      </c>
      <c r="D14" s="134">
        <v>0</v>
      </c>
      <c r="E14" s="134">
        <v>0</v>
      </c>
      <c r="F14" s="134">
        <v>1</v>
      </c>
      <c r="G14" s="134">
        <v>25</v>
      </c>
      <c r="H14" s="134">
        <v>0</v>
      </c>
      <c r="J14" s="134">
        <v>2227</v>
      </c>
      <c r="K14" s="134">
        <v>7669.38</v>
      </c>
      <c r="L14" s="134">
        <v>0</v>
      </c>
      <c r="M14" s="15">
        <v>0</v>
      </c>
      <c r="N14" s="134">
        <v>145</v>
      </c>
      <c r="O14" s="134">
        <v>894.1</v>
      </c>
      <c r="P14" s="134">
        <v>0</v>
      </c>
      <c r="R14" s="134">
        <v>4957</v>
      </c>
      <c r="S14" s="134">
        <v>15536.385</v>
      </c>
      <c r="T14" s="134">
        <v>0</v>
      </c>
    </row>
    <row r="15" spans="1:20" ht="27" customHeight="1" thickBot="1">
      <c r="A15" s="137" t="s">
        <v>36</v>
      </c>
      <c r="B15" s="138">
        <v>5418</v>
      </c>
      <c r="C15" s="138">
        <v>53705.598710000006</v>
      </c>
      <c r="D15" s="138">
        <v>196.16911999999999</v>
      </c>
      <c r="E15" s="138">
        <v>0</v>
      </c>
      <c r="F15" s="138">
        <v>45</v>
      </c>
      <c r="G15" s="138">
        <v>1232.8402599999999</v>
      </c>
      <c r="H15" s="138">
        <v>440.16269999999997</v>
      </c>
      <c r="I15" s="138"/>
      <c r="J15" s="138">
        <v>4600</v>
      </c>
      <c r="K15" s="138">
        <v>24751.083319999998</v>
      </c>
      <c r="L15" s="138">
        <v>31.500620000000001</v>
      </c>
      <c r="M15" s="138">
        <v>0</v>
      </c>
      <c r="N15" s="138">
        <v>1225</v>
      </c>
      <c r="O15" s="138">
        <v>10378.623940000001</v>
      </c>
      <c r="P15" s="138">
        <v>52.460940000000001</v>
      </c>
      <c r="Q15" s="138"/>
      <c r="R15" s="138">
        <v>21618</v>
      </c>
      <c r="S15" s="138">
        <v>151450.70306</v>
      </c>
      <c r="T15" s="138">
        <v>191.69238000000001</v>
      </c>
    </row>
    <row r="16" spans="1:20" ht="20.25" customHeight="1">
      <c r="A16" s="21" t="s">
        <v>370</v>
      </c>
    </row>
    <row r="17" spans="1:20" ht="17.399999999999999" customHeight="1">
      <c r="A17" s="358" t="s">
        <v>371</v>
      </c>
      <c r="B17" s="359"/>
      <c r="C17" s="359"/>
      <c r="D17" s="359"/>
      <c r="E17" s="359"/>
      <c r="F17" s="135"/>
      <c r="G17" s="135"/>
      <c r="H17" s="135"/>
      <c r="I17" s="135"/>
      <c r="J17" s="135"/>
      <c r="K17" s="135"/>
      <c r="L17" s="135"/>
      <c r="M17" s="135"/>
      <c r="N17" s="135"/>
      <c r="O17" s="135"/>
      <c r="P17" s="135"/>
      <c r="Q17" s="135"/>
      <c r="R17" s="135"/>
      <c r="S17" s="135"/>
      <c r="T17" s="135"/>
    </row>
    <row r="18" spans="1:20">
      <c r="B18" s="360"/>
      <c r="C18" s="360"/>
      <c r="D18" s="360"/>
      <c r="E18" s="360"/>
      <c r="F18" s="360"/>
      <c r="G18" s="360"/>
      <c r="H18" s="360"/>
      <c r="I18" s="360"/>
      <c r="J18" s="360"/>
      <c r="K18" s="360"/>
      <c r="L18" s="360"/>
      <c r="M18" s="360"/>
      <c r="N18" s="360"/>
      <c r="O18" s="360"/>
      <c r="P18" s="360"/>
      <c r="Q18" s="360"/>
      <c r="R18" s="360"/>
      <c r="S18" s="360"/>
      <c r="T18" s="360"/>
    </row>
    <row r="19" spans="1:20">
      <c r="D19" s="140"/>
      <c r="E19" s="140"/>
    </row>
  </sheetData>
  <mergeCells count="7">
    <mergeCell ref="A2:T2"/>
    <mergeCell ref="A3:T3"/>
    <mergeCell ref="B5:D5"/>
    <mergeCell ref="F5:H5"/>
    <mergeCell ref="J5:L5"/>
    <mergeCell ref="N5:P5"/>
    <mergeCell ref="R5:T5"/>
  </mergeCells>
  <hyperlinks>
    <hyperlink ref="A1" location="Índice!A1" display="Volver al Índice" xr:uid="{F7A6F969-1C47-4B46-9402-82D9147CF217}"/>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2025-07-08T00:44:36Z</dcterms:created>
  <dcterms:modified xsi:type="dcterms:W3CDTF">2025-07-08T00:44:57Z</dcterms:modified>
</cp:coreProperties>
</file>