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K:\Pc-OBorda\Boletin-Bcos\BOLETIN PUBLIC WEB\Boletin Consolidado\Publicados\Estatales\2025\"/>
    </mc:Choice>
  </mc:AlternateContent>
  <xr:revisionPtr revIDLastSave="0" documentId="13_ncr:1_{4E1E47E4-D233-4AC1-94EF-8D6C661608EA}" xr6:coauthVersionLast="47" xr6:coauthVersionMax="47" xr10:uidLastSave="{00000000-0000-0000-0000-000000000000}"/>
  <bookViews>
    <workbookView xWindow="-108" yWindow="-108" windowWidth="23256" windowHeight="12456" xr2:uid="{0356023C-8AD0-4650-8F9B-17E9DD94F5A8}"/>
  </bookViews>
  <sheets>
    <sheet name="Carátula_EST" sheetId="18" r:id="rId1"/>
    <sheet name="Índice" sheetId="1" r:id="rId2"/>
    <sheet name="Agregación_EEFF" sheetId="17" r:id="rId3"/>
    <sheet name="1" sheetId="2" r:id="rId4"/>
    <sheet name="2" sheetId="3" r:id="rId5"/>
    <sheet name="3" sheetId="4" r:id="rId6"/>
    <sheet name="4" sheetId="5" r:id="rId7"/>
    <sheet name="5" sheetId="6" r:id="rId8"/>
    <sheet name="6" sheetId="7" r:id="rId9"/>
    <sheet name="7" sheetId="8" r:id="rId10"/>
    <sheet name="8" sheetId="9" r:id="rId11"/>
    <sheet name="9" sheetId="10" r:id="rId12"/>
    <sheet name="10" sheetId="12" r:id="rId13"/>
    <sheet name="11" sheetId="11" r:id="rId14"/>
    <sheet name="13" sheetId="15" r:id="rId15"/>
    <sheet name="14" sheetId="13" r:id="rId16"/>
    <sheet name="15" sheetId="14" r:id="rId17"/>
    <sheet name="16" sheetId="19" r:id="rId18"/>
  </sheets>
  <externalReferences>
    <externalReference r:id="rId19"/>
    <externalReference r:id="rId20"/>
    <externalReference r:id="rId21"/>
    <externalReference r:id="rId22"/>
    <externalReference r:id="rId23"/>
    <externalReference r:id="rId24"/>
    <externalReference r:id="rId25"/>
    <externalReference r:id="rId26"/>
  </externalReferences>
  <definedNames>
    <definedName name="_Fill" hidden="1">#REF!</definedName>
    <definedName name="_Key1" hidden="1">#REF!</definedName>
    <definedName name="_Order1" hidden="1">255</definedName>
    <definedName name="_Sort" hidden="1">#REF!</definedName>
    <definedName name="A_IMPRESIÓN_IM">#REF!</definedName>
    <definedName name="_xlnm.Print_Area" localSheetId="3">'1'!$A$2:$D$137</definedName>
    <definedName name="_xlnm.Print_Area" localSheetId="14">'13'!$A$1:$M$15</definedName>
    <definedName name="_xlnm.Print_Area" localSheetId="4">'2'!$A$2:$D$81</definedName>
    <definedName name="_xlnm.Print_Area" localSheetId="5">'3'!$A$2:$D$137</definedName>
    <definedName name="_xlnm.Print_Area" localSheetId="6">'4'!$A$2:$D$81</definedName>
    <definedName name="_xlnm.Print_Area" localSheetId="7">'5'!$A$2:$D$137</definedName>
    <definedName name="_xlnm.Print_Area" localSheetId="8">'6'!$A$2:$D$81</definedName>
    <definedName name="_xlnm.Print_Area" localSheetId="9">'7'!$A$2:$D$137</definedName>
    <definedName name="_xlnm.Print_Area" localSheetId="10">'8'!$A$2:$D$81</definedName>
    <definedName name="_xlnm.Print_Area" localSheetId="1">Índice!$A$1:$C$22</definedName>
    <definedName name="BANCOS">#REF!</definedName>
    <definedName name="CONTINENTAL" localSheetId="12">#REF!</definedName>
    <definedName name="CONTINENTAL" localSheetId="13">#REF!</definedName>
    <definedName name="CONTINENTAL" localSheetId="14">#REF!</definedName>
    <definedName name="CONTINENTAL" localSheetId="15">#REF!</definedName>
    <definedName name="CONTINENTAL" localSheetId="16">#REF!</definedName>
    <definedName name="CONTINENTAL" localSheetId="17">#REF!</definedName>
    <definedName name="CONTINENTAL" localSheetId="9">#REF!</definedName>
    <definedName name="CONTINENTAL" localSheetId="10">#REF!</definedName>
    <definedName name="CONTINENTAL" localSheetId="11">#REF!</definedName>
    <definedName name="CONTINENTAL">#REF!</definedName>
    <definedName name="Datos1" localSheetId="12">#REF!,#REF!,#REF!</definedName>
    <definedName name="Datos1" localSheetId="14">#REF!,#REF!,#REF!</definedName>
    <definedName name="Datos1" localSheetId="17">#REF!,#REF!,#REF!</definedName>
    <definedName name="Datos1">#REF!,#REF!,#REF!</definedName>
    <definedName name="Datos2" localSheetId="12">#REF!,#REF!</definedName>
    <definedName name="Datos2" localSheetId="14">#REF!,#REF!</definedName>
    <definedName name="Datos2" localSheetId="17">#REF!,#REF!</definedName>
    <definedName name="Datos2">#REF!,#REF!</definedName>
    <definedName name="Datos3" localSheetId="12">#REF!,#REF!</definedName>
    <definedName name="Datos3" localSheetId="14">#REF!,#REF!</definedName>
    <definedName name="Datos3" localSheetId="17">#REF!,#REF!</definedName>
    <definedName name="Datos3">#REF!,#REF!</definedName>
    <definedName name="fecha" localSheetId="14">'[1]Posicion ME'!$C$1</definedName>
    <definedName name="fecha" localSheetId="17">'[1]Posicion ME'!$C$1</definedName>
    <definedName name="Fecha">[2]Datos!$D$4</definedName>
    <definedName name="FWD">'[1]Posicion ME'!$B$34:$I$49</definedName>
    <definedName name="INDICE" localSheetId="12">[3]!INDICE</definedName>
    <definedName name="INDICE" localSheetId="13">[3]!INDICE</definedName>
    <definedName name="INDICE" localSheetId="14">[3]!INDICE</definedName>
    <definedName name="INDICE" localSheetId="15">[3]!INDICE</definedName>
    <definedName name="INDICE" localSheetId="16">[3]!INDICE</definedName>
    <definedName name="INDICE" localSheetId="17">[3]!INDICE</definedName>
    <definedName name="INDICE" localSheetId="11">#REF!</definedName>
    <definedName name="INDICE">#REF!</definedName>
    <definedName name="Inicio" localSheetId="12">'[4]02-T_DEP'!#REF!</definedName>
    <definedName name="Inicio" localSheetId="14">'[5]02-T_DEP'!#REF!</definedName>
    <definedName name="Inicio" localSheetId="17">'[5]02-T_DEP'!#REF!</definedName>
    <definedName name="Inicio">'[6]02-T_DEP'!#REF!</definedName>
    <definedName name="matrix">#REF!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14">[7]BD_Datos!$B$3</definedName>
    <definedName name="periodo" localSheetId="17">[7]BD_Datos!$B$3</definedName>
    <definedName name="Periodo" localSheetId="4">'[8]1'!$B$3</definedName>
    <definedName name="Periodo" localSheetId="5">'[8]1'!$B$3</definedName>
    <definedName name="Periodo" localSheetId="6">'[8]1'!$B$3</definedName>
    <definedName name="Periodo" localSheetId="7">'[8]1'!$B$3</definedName>
    <definedName name="Periodo" localSheetId="8">'[8]1'!$B$3</definedName>
    <definedName name="Periodo" localSheetId="9">'7'!$A$3</definedName>
    <definedName name="Periodo" localSheetId="10">'[8]7'!$B$3</definedName>
    <definedName name="Periodo" localSheetId="11">'[8]1'!$B$3</definedName>
    <definedName name="Periodo">'1'!$A$3</definedName>
    <definedName name="periodo_aa">[7]BD_Datos!$D$3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spc">#REF!</definedName>
    <definedName name="ptelb">#REF!</definedName>
    <definedName name="pvol">#REF!</definedName>
    <definedName name="pvolb">#REF!</definedName>
    <definedName name="pwie">#REF!</definedName>
    <definedName name="qqqq">#REF!</definedName>
    <definedName name="SWAPS">'[1]Posicion ME'!$B$56:$I$71</definedName>
    <definedName name="TipoCambioMes" localSheetId="12">#REF!</definedName>
    <definedName name="TipoCambioMes" localSheetId="13">#REF!</definedName>
    <definedName name="TipoCambioMes" localSheetId="15">#REF!</definedName>
    <definedName name="TipoCambioMes" localSheetId="16">#REF!</definedName>
    <definedName name="TipoCambioMes" localSheetId="11">#REF!</definedName>
    <definedName name="TipoCambioMes">#REF!</definedName>
    <definedName name="TIT">#REF!</definedName>
    <definedName name="_xlnm.Print_Titles" localSheetId="2">Agregación_EEFF!$2:$11</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2" i="17" l="1"/>
  <c r="C110" i="17"/>
  <c r="C103" i="17"/>
  <c r="C101" i="17"/>
  <c r="C96" i="17"/>
  <c r="C86" i="17"/>
  <c r="C81" i="17"/>
  <c r="C78" i="17"/>
  <c r="C73" i="17"/>
  <c r="C70" i="17"/>
  <c r="C64" i="17"/>
  <c r="C61" i="17"/>
  <c r="C56" i="17"/>
  <c r="C46" i="17"/>
  <c r="C40" i="17"/>
  <c r="C28" i="17"/>
  <c r="C27" i="17"/>
  <c r="C20" i="17"/>
  <c r="C14" i="17"/>
</calcChain>
</file>

<file path=xl/sharedStrings.xml><?xml version="1.0" encoding="utf-8"?>
<sst xmlns="http://schemas.openxmlformats.org/spreadsheetml/2006/main" count="1291" uniqueCount="634">
  <si>
    <t>Balance General del Banco de la Nación</t>
  </si>
  <si>
    <t xml:space="preserve">(En Miles de Soles)  </t>
  </si>
  <si>
    <t>Activo</t>
  </si>
  <si>
    <t>Nación</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</si>
  <si>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</si>
  <si>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</si>
  <si>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</si>
  <si>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</si>
  <si>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</si>
  <si>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</si>
  <si>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</si>
  <si>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</si>
  <si>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</si>
  <si>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</si>
  <si>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</si>
  <si>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</si>
  <si>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</si>
  <si>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</si>
  <si>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Provisiones</t>
  </si>
  <si>
    <t xml:space="preserve">CRÉDITOS NETOS DE PROVISIONES </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</si>
  <si>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</si>
  <si>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</si>
  <si>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</si>
  <si>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</si>
  <si>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</si>
  <si>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</si>
  <si>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</si>
  <si>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</si>
  <si>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</si>
  <si>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</si>
  <si>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</si>
  <si>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</si>
  <si>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</si>
  <si>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</si>
  <si>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</si>
  <si>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</si>
  <si>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</si>
  <si>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</si>
  <si>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</si>
  <si>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</si>
  <si>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</si>
  <si>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</si>
  <si>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</si>
  <si>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</si>
  <si>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</si>
  <si>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 xml:space="preserve">OTROS  ACTIVOS </t>
  </si>
  <si>
    <t>TOTAL ACTIVO</t>
  </si>
  <si>
    <t>Tipo de Cambio Contable:  S/ 3,581</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</si>
  <si>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</si>
  <si>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</si>
  <si>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</si>
  <si>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</si>
  <si>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</si>
  <si>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</si>
  <si>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</si>
  <si>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</si>
  <si>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</si>
  <si>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</si>
  <si>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</si>
  <si>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</si>
  <si>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</si>
  <si>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</si>
  <si>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</si>
  <si>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</si>
  <si>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</si>
  <si>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</si>
  <si>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</si>
  <si>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</si>
  <si>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</si>
  <si>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</si>
  <si>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</si>
  <si>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</si>
  <si>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</si>
  <si>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</si>
  <si>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</si>
  <si>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</si>
  <si>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</si>
  <si>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</si>
  <si>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</si>
  <si>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</si>
  <si>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</si>
  <si>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</si>
  <si>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</si>
  <si>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</si>
  <si>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10"/>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</si>
  <si>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</si>
  <si>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</si>
  <si>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</si>
  <si>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</si>
  <si>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</si>
  <si>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</si>
  <si>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</si>
  <si>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</si>
  <si>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</si>
  <si>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</si>
  <si>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</si>
  <si>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</si>
  <si>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</si>
  <si>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</si>
  <si>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</si>
  <si>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 xml:space="preserve"> </t>
  </si>
  <si>
    <t/>
  </si>
  <si>
    <t>Estado de Ganancias y Pérdidas del Banco de la Nación</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</si>
  <si>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</si>
  <si>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</si>
  <si>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</si>
  <si>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</si>
  <si>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</si>
  <si>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</si>
  <si>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</si>
  <si>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</si>
  <si>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</si>
  <si>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</si>
  <si>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</si>
  <si>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</si>
  <si>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</si>
  <si>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</si>
  <si>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</si>
  <si>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</si>
  <si>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</si>
  <si>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</si>
  <si>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</si>
  <si>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</si>
  <si>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</si>
  <si>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</si>
  <si>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</si>
  <si>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</si>
  <si>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</si>
  <si>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</si>
  <si>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</si>
  <si>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</si>
  <si>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</si>
  <si>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</si>
  <si>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</si>
  <si>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</si>
  <si>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</si>
  <si>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</si>
  <si>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</si>
  <si>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</si>
  <si>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</si>
  <si>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</si>
  <si>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</si>
  <si>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</si>
  <si>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</si>
  <si>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</si>
  <si>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</si>
  <si>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</si>
  <si>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</si>
  <si>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</si>
  <si>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</si>
  <si>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</si>
  <si>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</si>
  <si>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</si>
  <si>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Tipo de Cambio Contable:  S/ 3,626</t>
  </si>
  <si>
    <t>Balance General del Banco de Cofide</t>
  </si>
  <si>
    <t>Cofide</t>
  </si>
  <si>
    <t xml:space="preserve">          C.T.S.</t>
  </si>
  <si>
    <t xml:space="preserve">   Depósitos del Sistema Financiero y Org. Internacionales</t>
  </si>
  <si>
    <t>1/ Incluye  gastos devengados por pagar.</t>
  </si>
  <si>
    <t>Estado de Ganancias y Pérdidas del Banco de Cofide</t>
  </si>
  <si>
    <t>Balance General del Banco Agropecuario</t>
  </si>
  <si>
    <t>Agrobanco</t>
  </si>
  <si>
    <t>Estado de Ganancias y Pérdidas del Banco Agropecuario</t>
  </si>
  <si>
    <t>Balance General del Fondo MiVivienda</t>
  </si>
  <si>
    <t>Fondo MiVivienda</t>
  </si>
  <si>
    <t>Estado de Ganancias y Pérdidas del Fondo MiVivienda</t>
  </si>
  <si>
    <t>Indicadores Financieros por Entidad Estatal</t>
  </si>
  <si>
    <t>(En porcentaje)</t>
  </si>
  <si>
    <t>SOLVENCIA</t>
  </si>
  <si>
    <t>Ratio de Capital Global (al 30/06/2025)</t>
  </si>
  <si>
    <t>Pasivo Total / Capital Social y Reservas (N° de veces)</t>
  </si>
  <si>
    <t>CALIDAD DE ACTIVOS</t>
  </si>
  <si>
    <t>Créditos Atrasados / Créditos Directos</t>
  </si>
  <si>
    <t>Cartera Atrasada M.N. / Créditos Directos M.N.</t>
  </si>
  <si>
    <t>Cartera Atrasada M.E. / Créditos Directos M.E.</t>
  </si>
  <si>
    <t>Créditos Refinanciados y Reestructurados / Créditos Directos</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</si>
  <si>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</si>
  <si>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</si>
  <si>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</si>
  <si>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</si>
  <si>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</si>
  <si>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</si>
  <si>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</si>
  <si>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t>
  </si>
  <si>
    <t>-</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</si>
  <si>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</si>
  <si>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</si>
  <si>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</si>
  <si>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</si>
  <si>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</si>
  <si>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</si>
  <si>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</si>
  <si>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</si>
  <si>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</si>
  <si>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Fideicomisos y Comisiones de Confianza por Entidad Estatal</t>
  </si>
  <si>
    <t>(En miles de soles)</t>
  </si>
  <si>
    <t>Empresas</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</si>
  <si>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</si>
  <si>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</si>
  <si>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</si>
  <si>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</si>
  <si>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</si>
  <si>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</si>
  <si>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</si>
  <si>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</si>
  <si>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</si>
  <si>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Fuente: Balance del Comprobación.</t>
  </si>
  <si>
    <t>Situación de Créditos de Consumo del Banco de la Nación</t>
  </si>
  <si>
    <t>Vigentes</t>
  </si>
  <si>
    <t>Refinanciados</t>
  </si>
  <si>
    <t>Vencidos</t>
  </si>
  <si>
    <t>En Cobranza Judicial</t>
  </si>
  <si>
    <t>Total</t>
  </si>
  <si>
    <t>Saldo de Créditos de Consumo</t>
  </si>
  <si>
    <t>Fuente: Balance de Comprobación.</t>
  </si>
  <si>
    <t>Número de Deudores de Créditos de Consumo</t>
  </si>
  <si>
    <t>Fuente: Anexo N° 5 Informe de Clasificación de  Deudores y Provisiones.</t>
  </si>
  <si>
    <t>Se considera la suma de deudores de consumo revolvente y consumo no revolvente, por ello si un deudor registra crédito en ambas modalidades será considerado dos veces.</t>
  </si>
  <si>
    <t>Número de Tarjetas de Crédito de Créditos de Consumo</t>
  </si>
  <si>
    <t>Fuente: Reporte 7 Tarjetas de Crédito</t>
  </si>
  <si>
    <t>Créditos Directos según Tipo de Crédito y Situación</t>
  </si>
  <si>
    <t>Corporativo</t>
  </si>
  <si>
    <t>Grandes Empresas</t>
  </si>
  <si>
    <t>Medianas Empresas</t>
  </si>
  <si>
    <t>Pequeñas Empresas</t>
  </si>
  <si>
    <t>Microempresas</t>
  </si>
  <si>
    <t>Consumo</t>
  </si>
  <si>
    <t>Hipotecarios para Vivienda</t>
  </si>
  <si>
    <t>Total Créditos Directos</t>
  </si>
  <si>
    <t>Revolventes</t>
  </si>
  <si>
    <t>No Revolventes</t>
  </si>
  <si>
    <t>Refinanc. y Reestruct.</t>
  </si>
  <si>
    <t>Atrasados</t>
  </si>
  <si>
    <t>B. de Nación*</t>
  </si>
  <si>
    <t>Fuente: Balance de Comprobación</t>
  </si>
  <si>
    <t>* Los créditos empresariales incluyen la cartera remanente proveniente de la fusión del Banco de Nación con SURMEBAN (DL N° 25740 del 21.09.1992)</t>
  </si>
  <si>
    <t>De acuerdo a la Resolución SBS N° 11356-2008, los créditos a entidades del sector público son considerados como corporativos.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</si>
  <si>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</si>
  <si>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Estructura de Créditos Directos e Indirectos según Categoría de Riesgo </t>
  </si>
  <si>
    <t>del Deudor por Entidad Estatal</t>
  </si>
  <si>
    <t>Normal
(0)</t>
  </si>
  <si>
    <t>Con Problemas Potenciales   (1)</t>
  </si>
  <si>
    <t>Deficiente
(2)</t>
  </si>
  <si>
    <t>Dudoso
(3)</t>
  </si>
  <si>
    <t>Pérdida
(4)</t>
  </si>
  <si>
    <t>B. de Nación</t>
  </si>
  <si>
    <t xml:space="preserve">Requerimiento de Patrimonio Efectivo y Ratio de Capital Global </t>
  </si>
  <si>
    <t>por Entidad Estatal</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</si>
  <si>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</si>
  <si>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</si>
  <si>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</si>
  <si>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</si>
  <si>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</si>
  <si>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</si>
  <si>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</si>
  <si>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</si>
  <si>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</si>
  <si>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</si>
  <si>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</si>
  <si>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</si>
  <si>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</si>
  <si>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</si>
  <si>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</si>
  <si>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</si>
  <si>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</si>
  <si>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</si>
  <si>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</si>
  <si>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</si>
  <si>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</si>
  <si>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COFIDE</t>
  </si>
  <si>
    <t>NACIÓN</t>
  </si>
  <si>
    <t>AGROBANCO</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</si>
  <si>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</si>
  <si>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</si>
  <si>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</si>
  <si>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</si>
  <si>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</si>
  <si>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</si>
  <si>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</si>
  <si>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</si>
  <si>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Patrimonio Efectivo</t>
  </si>
  <si>
    <t>Patrimonio Efectivo de Nivel 1</t>
  </si>
  <si>
    <t>Patrimonio Efectivo de Nivel 2</t>
  </si>
  <si>
    <t>Patrimonio Efectivo Total</t>
  </si>
  <si>
    <t>ENTIDAD</t>
  </si>
  <si>
    <t>Capital Ordinario de Nivel 1</t>
  </si>
  <si>
    <t>Capital Adicional de Nivel 1</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</si>
  <si>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</si>
  <si>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</si>
  <si>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</si>
  <si>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</si>
  <si>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</si>
  <si>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</si>
  <si>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</si>
  <si>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</si>
  <si>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</si>
  <si>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</si>
  <si>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</si>
  <si>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</si>
  <si>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</si>
  <si>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</si>
  <si>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</si>
  <si>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Otros</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</si>
  <si>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</si>
  <si>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</si>
  <si>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</si>
  <si>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</si>
  <si>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</si>
  <si>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</si>
  <si>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</si>
  <si>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</si>
  <si>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</si>
  <si>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</si>
  <si>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</si>
  <si>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</si>
  <si>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</si>
  <si>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</si>
  <si>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</si>
  <si>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</si>
  <si>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</si>
  <si>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</si>
  <si>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</si>
  <si>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</si>
  <si>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</si>
  <si>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</si>
  <si>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</si>
  <si>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</si>
  <si>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</si>
  <si>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</si>
  <si>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t>Cuentas Corrientes</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</si>
  <si>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</si>
  <si>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</si>
  <si>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Tarjetas de Crédito</t>
  </si>
  <si>
    <t>1401.02.02+1401.03.02+1401.07.02+1401.08.02+1401.10.02+1401.11.02+1401.12.02+1401.13.02+1401.02.08+ 1401.03.08+1401.07.08+1401.08.08+1401.10.08+1401.11.08+1401.12.08+1401.13.08</t>
  </si>
  <si>
    <t>(D.4)</t>
  </si>
  <si>
    <t>Descuentos</t>
  </si>
  <si>
    <t>1401.02.05+1401.07.05+1401.08.05+1401.10.05+1401.11.05+1401.12.05+1401.13.05</t>
  </si>
  <si>
    <t>(D.5)</t>
  </si>
  <si>
    <t>Factoring</t>
  </si>
  <si>
    <t>1401.02.10+1401.07.10+1401.08.10+1401.10.10+1401.11.10+1401.12.10+1401.13.10</t>
  </si>
  <si>
    <t>(D.6)</t>
  </si>
  <si>
    <t>Préstamos</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</si>
  <si>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</si>
  <si>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</si>
  <si>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</si>
  <si>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</si>
  <si>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</si>
  <si>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</si>
  <si>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Comercio Exterior</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</si>
  <si>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</si>
  <si>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</si>
  <si>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</si>
  <si>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</si>
  <si>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</si>
  <si>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</si>
  <si>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</si>
  <si>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</si>
  <si>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</si>
  <si>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</si>
  <si>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</si>
  <si>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</si>
  <si>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</si>
  <si>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</si>
  <si>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</si>
  <si>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</si>
  <si>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</si>
  <si>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</si>
  <si>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</si>
  <si>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</si>
  <si>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</si>
  <si>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</si>
  <si>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</si>
  <si>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Fondos Interbancarios</t>
  </si>
  <si>
    <t>(F.3)</t>
  </si>
  <si>
    <t>Inversiones</t>
  </si>
  <si>
    <t>(F.4)</t>
  </si>
  <si>
    <t>Créditos</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</si>
  <si>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</si>
  <si>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</si>
  <si>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</si>
  <si>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</si>
  <si>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</si>
  <si>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</si>
  <si>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</si>
  <si>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</si>
  <si>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</si>
  <si>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</si>
  <si>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</si>
  <si>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</si>
  <si>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</si>
  <si>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</si>
  <si>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</si>
  <si>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t>Depósitos a la Vista</t>
  </si>
  <si>
    <r>
      <rPr>
        <b/>
        <sz val="10"/>
        <rFont val="Arial"/>
        <family val="2"/>
      </rPr>
      <t>P(</t>
    </r>
    <r>
      <rPr>
        <sz val="11"/>
        <color theme="1"/>
        <rFont val="Aptos Narrow"/>
        <family val="2"/>
        <scheme val="minor"/>
      </rPr>
      <t>2101.01)+2101.02+2101.03</t>
    </r>
  </si>
  <si>
    <t>(K.2)</t>
  </si>
  <si>
    <t>Depósitos de Ahorros</t>
  </si>
  <si>
    <t>(K.3)</t>
  </si>
  <si>
    <t>Depósitos a Plazo</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</si>
  <si>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</si>
  <si>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</si>
  <si>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</si>
  <si>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</si>
  <si>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</si>
  <si>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</si>
  <si>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</si>
  <si>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</si>
  <si>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</si>
  <si>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</si>
  <si>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</si>
  <si>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</si>
  <si>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</si>
  <si>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</si>
  <si>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</si>
  <si>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</si>
  <si>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</si>
  <si>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</si>
  <si>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</si>
  <si>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</si>
  <si>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</si>
  <si>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</si>
  <si>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</si>
  <si>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</si>
  <si>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</si>
  <si>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</si>
  <si>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</si>
  <si>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</si>
  <si>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</si>
  <si>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</si>
  <si>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</si>
  <si>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</si>
  <si>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</si>
  <si>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</si>
  <si>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</si>
  <si>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</si>
  <si>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</si>
  <si>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</si>
  <si>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</si>
  <si>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</si>
  <si>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</si>
  <si>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</si>
  <si>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</si>
  <si>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</si>
  <si>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</si>
  <si>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</si>
  <si>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</si>
  <si>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</si>
  <si>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</si>
  <si>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</si>
  <si>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</si>
  <si>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</si>
  <si>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</si>
  <si>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</si>
  <si>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</si>
  <si>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</si>
  <si>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</si>
  <si>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</si>
  <si>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</si>
  <si>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</si>
  <si>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</si>
  <si>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</si>
  <si>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</si>
  <si>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</si>
  <si>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</si>
  <si>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</si>
  <si>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</si>
  <si>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</si>
  <si>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</si>
  <si>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</si>
  <si>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</si>
  <si>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</si>
  <si>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</si>
  <si>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</si>
  <si>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</si>
  <si>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</si>
  <si>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</si>
  <si>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</si>
  <si>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</si>
  <si>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</si>
  <si>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</si>
  <si>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</si>
  <si>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</si>
  <si>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</si>
  <si>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</si>
  <si>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</si>
  <si>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</si>
  <si>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</si>
  <si>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</si>
  <si>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</si>
  <si>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</si>
  <si>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</si>
  <si>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</si>
  <si>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</si>
  <si>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</si>
  <si>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</si>
  <si>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</si>
  <si>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</si>
  <si>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</si>
  <si>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</si>
  <si>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</si>
  <si>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</si>
  <si>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</si>
  <si>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</si>
  <si>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</si>
  <si>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</si>
  <si>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</si>
  <si>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</si>
  <si>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</si>
  <si>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</si>
  <si>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</si>
  <si>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</si>
  <si>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</si>
  <si>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</si>
  <si>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</si>
  <si>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</si>
  <si>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</si>
  <si>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</si>
  <si>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</si>
  <si>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</si>
  <si>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</si>
  <si>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</si>
  <si>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</si>
  <si>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</si>
  <si>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</si>
  <si>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</si>
  <si>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</si>
  <si>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</si>
  <si>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</si>
  <si>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Obligaciones con el Público</t>
  </si>
  <si>
    <t>(B.2)</t>
  </si>
  <si>
    <t>(B.3)</t>
  </si>
  <si>
    <t>Depósitos del Sist. Financ. y Org. Internacionales</t>
  </si>
  <si>
    <t>(B.4)</t>
  </si>
  <si>
    <t>Adeudos y Obligaciones Financieras</t>
  </si>
  <si>
    <t>4104.01+4104.02+4104.03+4104.04+4104.05+4104.06+4104.07+4104.08+4107</t>
  </si>
  <si>
    <t>(B.5)</t>
  </si>
  <si>
    <t>Obligaciones en Circulación no Subordinadas</t>
  </si>
  <si>
    <t>4106.01+4106.04+4106.05+4106.07</t>
  </si>
  <si>
    <t>(B.6)</t>
  </si>
  <si>
    <t>Obligaciones en Circulación Subordinadas</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</si>
  <si>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</si>
  <si>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</si>
  <si>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</si>
  <si>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</si>
  <si>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</si>
  <si>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</si>
  <si>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</si>
  <si>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</si>
  <si>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</si>
  <si>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</si>
  <si>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</si>
  <si>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</si>
  <si>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</si>
  <si>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</si>
  <si>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</si>
  <si>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</si>
  <si>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</si>
  <si>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</si>
  <si>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</si>
  <si>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</si>
  <si>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</si>
  <si>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</si>
  <si>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</si>
  <si>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</si>
  <si>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</si>
  <si>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</si>
  <si>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</si>
  <si>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</si>
  <si>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</si>
  <si>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</si>
  <si>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</si>
  <si>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</si>
  <si>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</si>
  <si>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</si>
  <si>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</si>
  <si>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</si>
  <si>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</si>
  <si>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</si>
  <si>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</si>
  <si>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</si>
  <si>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</si>
  <si>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</si>
  <si>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</si>
  <si>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</si>
  <si>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</si>
  <si>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</si>
  <si>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</si>
  <si>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</si>
  <si>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</si>
  <si>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</si>
  <si>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</si>
  <si>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</si>
  <si>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</si>
  <si>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</si>
  <si>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</si>
  <si>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</si>
  <si>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</si>
  <si>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</si>
  <si>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</si>
  <si>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</si>
  <si>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</si>
  <si>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</si>
  <si>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</si>
  <si>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</si>
  <si>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</si>
  <si>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</si>
  <si>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</si>
  <si>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</si>
  <si>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</si>
  <si>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</si>
  <si>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</si>
  <si>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</si>
  <si>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</si>
  <si>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</si>
  <si>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</si>
  <si>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</si>
  <si>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</si>
  <si>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</si>
  <si>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</si>
  <si>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</si>
  <si>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</si>
  <si>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</si>
  <si>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Balance General de Cofide</t>
  </si>
  <si>
    <t>Estado de Ganancias y Pérdidas de Cofide</t>
  </si>
  <si>
    <t>Balance General de Agrobanco</t>
  </si>
  <si>
    <t>Estado de Ganancias y Pérdidas de Agrobanco</t>
  </si>
  <si>
    <t>Balance General de Fondo MiVivienda</t>
  </si>
  <si>
    <t>Estado de Ganancias y Pérdidas de Fondo MiVivienda</t>
  </si>
  <si>
    <t>Indicadores Financieros de las Entidades Estatales</t>
  </si>
  <si>
    <t xml:space="preserve">Créditos de Consumo según Situación  </t>
  </si>
  <si>
    <t xml:space="preserve">Estructura de Fideicomisos y Comisiones de Confianza  </t>
  </si>
  <si>
    <t xml:space="preserve">Créditos Directos y Depósitos por Oficinas  </t>
  </si>
  <si>
    <t>Estructura del Patrimonio Efectivo</t>
  </si>
  <si>
    <t>Boletín Informativo Mensual de las Entidades Estatales</t>
  </si>
  <si>
    <r>
      <t>Total Créditos Directos e Indirectos</t>
    </r>
    <r>
      <rPr>
        <b/>
        <vertAlign val="superscript"/>
        <sz val="10"/>
        <rFont val="Arial Narrow"/>
        <family val="2"/>
      </rPr>
      <t xml:space="preserve">
</t>
    </r>
    <r>
      <rPr>
        <b/>
        <sz val="10"/>
        <rFont val="Arial Narrow"/>
        <family val="2"/>
      </rPr>
      <t>(En miles de soles)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</si>
</sst>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64" formatCode="_(* #,##0_);_(* \(#,##0\);_(* &quot;-&quot;_);_(@_)"/>
    <numFmt numFmtId="165" formatCode="_(* #,##0.00_);_(* \(#,##0.00\);_(* &quot;-&quot;??_);_(@_)"/>
    <numFmt numFmtId="166" formatCode="\A\l\ dd\ &quot;de&quot;\ mmmm\ &quot;de&quot;\ yyyy"/>
    <numFmt numFmtId="167" formatCode="_(* #\ ###\ ##0_______________________________ \ ;_(* \(#\ ###\ ##0\)______________________________\ ;* &quot;-&quot;????????????????;_(@_)"/>
    <numFmt numFmtId="168" formatCode="_(* #,###,##0_________)\ ;_(* \(#,###,##0\)\ ;* &quot;-&quot;??????;_(@_)"/>
    <numFmt numFmtId="169" formatCode="0.00000"/>
    <numFmt numFmtId="170" formatCode="_(* #,##0_________);_(* \(#,##0\)________;_(* &quot;-&quot;????_);_(@_)"/>
    <numFmt numFmtId="171" formatCode="_(* #\ ###\ ##0_________________________ \ ;_(* \(#\ ###\ ##0\)________________________\ ;* &quot;-&quot;?????????????;_(@_)"/>
    <numFmt numFmtId="172" formatCode="_(* #,##0_);_(* \(#,##0\);_(* &quot;-&quot;??_);_(@_)"/>
    <numFmt numFmtId="173" formatCode="_(* #,###,##0_________)\ ;_(* \(#,###,##0\)\ __\ _____ ;* &quot;-&quot;??????;_(@_)"/>
    <numFmt numFmtId="174" formatCode="_(* #,##0.00_____________);_(* \(#,##0.00\)_____________ ;_(* &quot;-&quot;???????_);_(@_)"/>
    <numFmt numFmtId="175" formatCode="_(* #,##0_____________);_(* \(#,##0\)_____________ ;_(* &quot;-&quot;???????_);_(@_)"/>
    <numFmt numFmtId="176" formatCode="_(* #,##0_____________);_(* \(#,##0\)_____________ ;_(* &quot;-&quot;???????,_);_(@_)"/>
    <numFmt numFmtId="177" formatCode="_ * #,##0.00_ ;_ * \-#,##0.00_ ;_ * &quot;-&quot;??_ ;_ @_ "/>
    <numFmt numFmtId="178" formatCode="_(* #\ #,###,##0.00___________________________);_(* \(#\ ###\ ###\);_(* &quot;-&quot;?????????????_);_(@_)"/>
    <numFmt numFmtId="179" formatCode="\A\l\ \ dd\ &quot;de&quot;\ mmmm\ &quot;de&quot;\ yyyy"/>
    <numFmt numFmtId="180" formatCode="_(* ###,##0_______);_(* \(###,##0\)\ ;* &quot;-&quot;?????;_(@_)"/>
    <numFmt numFmtId="181" formatCode="&quot;Al &quot;dd&quot; de &quot;mmmm&quot; de &quot;yyyy"/>
    <numFmt numFmtId="182" formatCode="_(* #,##0_);_(* \(#,##0\);_(* &quot;-&quot;?_);_(@_)"/>
    <numFmt numFmtId="183" formatCode="&quot;Publicado el&quot;\ dd/mm/yyyy"/>
    <numFmt numFmtId="184" formatCode="* #\ ###\ ###____________;\ * #\ ###\ ###\____________ ;* &quot;-&quot;?????;_(@_)"/>
  </numFmts>
  <fonts count="76">
    <font>
      <sz val="11"/>
      <color theme="1"/>
      <name val="Aptos Narrow"/>
      <family val="2"/>
      <scheme val="minor"/>
    </font>
    <font>
      <sz val="11"/>
      <color theme="1"/>
      <name val="Aptos Narrow"/>
      <family val="2"/>
      <scheme val="minor"/>
    </font>
    <font>
      <sz val="10"/>
      <name val="Arial"/>
      <family val="2"/>
    </font>
    <font>
      <b/>
      <sz val="14.5"/>
      <name val="Times New Roman"/>
      <family val="1"/>
    </font>
    <font>
      <sz val="22"/>
      <name val="Times New Roman"/>
      <family val="1"/>
    </font>
    <font>
      <sz val="22"/>
      <name val="Arial"/>
      <family val="2"/>
    </font>
    <font>
      <b/>
      <sz val="14"/>
      <name val="Times New Roman"/>
      <family val="1"/>
    </font>
    <font>
      <sz val="14"/>
      <name val="Arial"/>
      <family val="2"/>
    </font>
    <font>
      <sz val="13"/>
      <name val="Times New Roman"/>
      <family val="1"/>
    </font>
    <font>
      <sz val="13"/>
      <name val="Arial"/>
      <family val="2"/>
    </font>
    <font>
      <sz val="10"/>
      <name val="Arial Narrow"/>
      <family val="2"/>
    </font>
    <font>
      <b/>
      <sz val="13"/>
      <name val="Times New Roman"/>
      <family val="1"/>
    </font>
    <font>
      <b/>
      <sz val="10"/>
      <name val="Arial Narrow"/>
      <family val="2"/>
    </font>
    <font>
      <sz val="8"/>
      <name val="Arial Narrow"/>
      <family val="2"/>
    </font>
    <font>
      <b/>
      <sz val="9"/>
      <color indexed="9"/>
      <name val="Arial Narrow"/>
      <family val="2"/>
    </font>
    <font>
      <b/>
      <sz val="8"/>
      <name val="Arial Narrow"/>
      <family val="2"/>
    </font>
    <font>
      <sz val="8"/>
      <name val="Arial"/>
      <family val="2"/>
    </font>
    <font>
      <b/>
      <u/>
      <sz val="8"/>
      <name val="Arial Narrow"/>
      <family val="2"/>
    </font>
    <font>
      <sz val="9.5"/>
      <name val="Arial Narrow"/>
      <family val="2"/>
    </font>
    <font>
      <b/>
      <sz val="9.5"/>
      <name val="Arial Narrow"/>
      <family val="2"/>
    </font>
    <font>
      <i/>
      <sz val="8"/>
      <name val="Arial Narrow"/>
      <family val="2"/>
    </font>
    <font>
      <sz val="7"/>
      <name val="Arial"/>
      <family val="2"/>
    </font>
    <font>
      <sz val="9"/>
      <name val="Arial Narrow"/>
      <family val="2"/>
    </font>
    <font>
      <b/>
      <sz val="16"/>
      <name val="Times New Roman"/>
      <family val="1"/>
    </font>
    <font>
      <b/>
      <vertAlign val="superscript"/>
      <sz val="10"/>
      <name val="Arial Narrow"/>
      <family val="2"/>
    </font>
    <font>
      <sz val="10"/>
      <color indexed="9"/>
      <name val="Arial Narrow"/>
      <family val="2"/>
    </font>
    <font>
      <b/>
      <sz val="8"/>
      <color indexed="12"/>
      <name val="Arial"/>
      <family val="2"/>
    </font>
    <font>
      <b/>
      <sz val="8"/>
      <color indexed="10"/>
      <name val="Arial"/>
      <family val="2"/>
    </font>
    <font>
      <b/>
      <sz val="7"/>
      <name val="Arial"/>
      <family val="2"/>
    </font>
    <font>
      <b/>
      <sz val="12"/>
      <name val="Arial Narrow"/>
      <family val="2"/>
    </font>
    <font>
      <sz val="8"/>
      <color indexed="8"/>
      <name val="Arial Narrow"/>
      <family val="2"/>
    </font>
    <font>
      <b/>
      <sz val="14.55"/>
      <name val="Times New Roman"/>
      <family val="1"/>
    </font>
    <font>
      <sz val="14.55"/>
      <name val="Times New Roman"/>
      <family val="1"/>
    </font>
    <font>
      <sz val="14"/>
      <name val="Times New Roman"/>
      <family val="1"/>
    </font>
    <font>
      <b/>
      <sz val="9"/>
      <name val="Arial"/>
      <family val="2"/>
    </font>
    <font>
      <b/>
      <sz val="10"/>
      <name val="Arial"/>
      <family val="2"/>
    </font>
    <font>
      <sz val="10"/>
      <name val="Arial"/>
      <family val="2"/>
    </font>
    <font>
      <sz val="22"/>
      <color indexed="9"/>
      <name val="Times New Roman"/>
      <family val="1"/>
    </font>
    <font>
      <b/>
      <sz val="14"/>
      <color indexed="9"/>
      <name val="Times New Roman"/>
      <family val="1"/>
    </font>
    <font>
      <sz val="13"/>
      <color indexed="9"/>
      <name val="Times New Roman"/>
      <family val="1"/>
    </font>
    <font>
      <sz val="12"/>
      <name val="Arial Narrow"/>
      <family val="2"/>
    </font>
    <font>
      <sz val="8"/>
      <color indexed="9"/>
      <name val="Arial Narrow"/>
      <family val="2"/>
    </font>
    <font>
      <sz val="8.5"/>
      <name val="Arial Narrow"/>
      <family val="2"/>
    </font>
    <font>
      <sz val="7"/>
      <color indexed="9"/>
      <name val="Arial"/>
      <family val="2"/>
    </font>
    <font>
      <i/>
      <sz val="8"/>
      <name val="Arial"/>
      <family val="2"/>
    </font>
    <font>
      <b/>
      <sz val="8"/>
      <name val="Arial"/>
      <family val="2"/>
    </font>
    <font>
      <sz val="10"/>
      <color indexed="9"/>
      <name val="Arial"/>
      <family val="2"/>
    </font>
    <font>
      <sz val="10"/>
      <name val="Times New Roman"/>
      <family val="1"/>
    </font>
    <font>
      <b/>
      <sz val="10"/>
      <color indexed="9"/>
      <name val="Arial Narrow"/>
      <family val="2"/>
    </font>
    <font>
      <b/>
      <sz val="22"/>
      <name val="Times New Roman"/>
      <family val="1"/>
    </font>
    <font>
      <sz val="8.6"/>
      <name val="Arial"/>
      <family val="2"/>
    </font>
    <font>
      <b/>
      <sz val="10.5"/>
      <name val="Times New Roman"/>
      <family val="1"/>
    </font>
    <font>
      <b/>
      <sz val="8.6"/>
      <name val="Arial"/>
      <family val="2"/>
    </font>
    <font>
      <b/>
      <sz val="12"/>
      <name val="Arial"/>
      <family val="2"/>
    </font>
    <font>
      <b/>
      <sz val="10"/>
      <color rgb="FF0066FF"/>
      <name val="Arial"/>
      <family val="2"/>
    </font>
    <font>
      <b/>
      <sz val="10"/>
      <color indexed="8"/>
      <name val="Arial Narrow"/>
      <family val="2"/>
    </font>
    <font>
      <sz val="12"/>
      <name val="Arial MT"/>
    </font>
    <font>
      <sz val="8"/>
      <color indexed="8"/>
      <name val="Arial"/>
      <family val="2"/>
    </font>
    <font>
      <i/>
      <sz val="8"/>
      <color indexed="8"/>
      <name val="Arial Narrow"/>
      <family val="2"/>
    </font>
    <font>
      <b/>
      <sz val="9"/>
      <color indexed="12"/>
      <name val="Arial"/>
      <family val="2"/>
    </font>
    <font>
      <sz val="10"/>
      <color indexed="8"/>
      <name val="Arial Narrow"/>
      <family val="2"/>
    </font>
    <font>
      <b/>
      <sz val="8"/>
      <color indexed="8"/>
      <name val="Arial Narrow"/>
      <family val="2"/>
    </font>
    <font>
      <b/>
      <sz val="14"/>
      <color theme="1"/>
      <name val="Aptos Narrow"/>
      <family val="2"/>
      <scheme val="minor"/>
    </font>
    <font>
      <u/>
      <sz val="11"/>
      <color theme="10"/>
      <name val="Aptos Narrow"/>
      <family val="2"/>
      <scheme val="minor"/>
    </font>
    <font>
      <u/>
      <sz val="10"/>
      <color theme="10"/>
      <name val="Arial Narrow"/>
      <family val="2"/>
    </font>
    <font>
      <b/>
      <sz val="11"/>
      <name val="Arial"/>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sz val="11"/>
      <name val="Arial Narrow"/>
      <family val="2"/>
    </font>
    <font>
      <b/>
      <shadow/>
      <sz val="22"/>
      <name val="Arial Narrow"/>
      <family val="2"/>
    </font>
    <font>
      <b/>
      <sz val="17"/>
      <name val="Arial Narrow"/>
      <family val="2"/>
    </font>
    <font>
      <b/>
      <sz val="11"/>
      <name val="Arial Narrow"/>
      <family val="2"/>
    </font>
    <font>
      <sz val="11"/>
      <name val="Aptos Narrow"/>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22">
    <border>
      <left/>
      <right/>
      <top/>
      <bottom/>
      <diagonal/>
    </border>
    <border>
      <left/>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hair">
        <color indexed="64"/>
      </top>
      <bottom/>
      <diagonal/>
    </border>
    <border>
      <left/>
      <right/>
      <top style="thin">
        <color indexed="64"/>
      </top>
      <bottom style="hair">
        <color indexed="64"/>
      </bottom>
      <diagonal/>
    </border>
    <border>
      <left/>
      <right/>
      <top style="medium">
        <color indexed="64"/>
      </top>
      <bottom style="hair">
        <color indexed="64"/>
      </bottom>
      <diagonal/>
    </border>
    <border>
      <left/>
      <right/>
      <top/>
      <bottom style="double">
        <color indexed="64"/>
      </bottom>
      <diagonal/>
    </border>
    <border>
      <left/>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ck">
        <color indexed="18"/>
      </top>
      <bottom/>
      <diagonal/>
    </border>
    <border>
      <left/>
      <right/>
      <top/>
      <bottom style="thick">
        <color theme="3"/>
      </bottom>
      <diagonal/>
    </border>
  </borders>
  <cellStyleXfs count="19">
    <xf numFmtId="0" fontId="0" fillId="0" borderId="0"/>
    <xf numFmtId="0" fontId="2" fillId="0" borderId="0" applyProtection="0"/>
    <xf numFmtId="0" fontId="2" fillId="0" borderId="0"/>
    <xf numFmtId="0" fontId="2" fillId="0" borderId="0" applyProtection="0">
      <protection locked="0"/>
    </xf>
    <xf numFmtId="165"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177" fontId="2" fillId="0" borderId="0" applyFont="0" applyFill="0" applyBorder="0" applyAlignment="0" applyProtection="0"/>
    <xf numFmtId="0" fontId="2" fillId="0" borderId="0" applyFont="0" applyFill="0" applyBorder="0" applyAlignment="0" applyProtection="0"/>
    <xf numFmtId="0" fontId="36" fillId="0" borderId="0"/>
    <xf numFmtId="177" fontId="2" fillId="0" borderId="0" applyFont="0" applyFill="0" applyBorder="0" applyAlignment="0" applyProtection="0"/>
    <xf numFmtId="165" fontId="2" fillId="0" borderId="0" applyFont="0" applyFill="0" applyBorder="0" applyAlignment="0" applyProtection="0"/>
    <xf numFmtId="0" fontId="56" fillId="0" borderId="0"/>
    <xf numFmtId="0" fontId="2" fillId="0" borderId="0"/>
    <xf numFmtId="0" fontId="63" fillId="0" borderId="0" applyNumberFormat="0" applyFill="0" applyBorder="0" applyAlignment="0" applyProtection="0"/>
    <xf numFmtId="0" fontId="1" fillId="0" borderId="0"/>
    <xf numFmtId="0" fontId="1" fillId="0" borderId="0"/>
    <xf numFmtId="177" fontId="1" fillId="0" borderId="0" applyFont="0" applyFill="0" applyBorder="0" applyAlignment="0" applyProtection="0"/>
  </cellStyleXfs>
  <cellXfs count="381">
    <xf numFmtId="0" fontId="0" fillId="0" borderId="0" xfId="0"/>
    <xf numFmtId="0" fontId="2" fillId="0" borderId="0" xfId="2"/>
    <xf numFmtId="0" fontId="5" fillId="0" borderId="0" xfId="2" applyFont="1"/>
    <xf numFmtId="0" fontId="7" fillId="0" borderId="0" xfId="2" applyFont="1"/>
    <xf numFmtId="0" fontId="9" fillId="0" borderId="0" xfId="2" applyFont="1"/>
    <xf numFmtId="0" fontId="10" fillId="0" borderId="0" xfId="1" applyFont="1"/>
    <xf numFmtId="0" fontId="12" fillId="0" borderId="4" xfId="1" applyFont="1" applyBorder="1" applyAlignment="1">
      <alignment horizontal="center" vertical="center" wrapText="1"/>
    </xf>
    <xf numFmtId="0" fontId="13" fillId="0" borderId="5" xfId="1" applyFont="1" applyBorder="1" applyAlignment="1">
      <alignment horizontal="center" vertical="center"/>
    </xf>
    <xf numFmtId="0" fontId="14" fillId="2" borderId="5" xfId="1" applyFont="1" applyFill="1" applyBorder="1" applyAlignment="1">
      <alignment horizontal="center" vertical="center" wrapText="1"/>
    </xf>
    <xf numFmtId="0" fontId="15" fillId="0" borderId="6" xfId="1" applyFont="1" applyBorder="1" applyAlignment="1">
      <alignment vertical="center"/>
    </xf>
    <xf numFmtId="167" fontId="15" fillId="0" borderId="6" xfId="1" applyNumberFormat="1" applyFont="1" applyBorder="1" applyAlignment="1">
      <alignment vertical="center"/>
    </xf>
    <xf numFmtId="0" fontId="16" fillId="0" borderId="0" xfId="2" applyFont="1"/>
    <xf numFmtId="0" fontId="13" fillId="0" borderId="0" xfId="1" applyFont="1" applyAlignment="1">
      <alignment vertical="center"/>
    </xf>
    <xf numFmtId="167" fontId="13" fillId="0" borderId="0" xfId="1" applyNumberFormat="1" applyFont="1" applyAlignment="1">
      <alignment vertical="center"/>
    </xf>
    <xf numFmtId="167" fontId="16" fillId="0" borderId="0" xfId="2" applyNumberFormat="1" applyFont="1"/>
    <xf numFmtId="0" fontId="15" fillId="0" borderId="0" xfId="1" applyFont="1" applyAlignment="1">
      <alignment vertical="center"/>
    </xf>
    <xf numFmtId="167" fontId="15" fillId="0" borderId="0" xfId="1" applyNumberFormat="1" applyFont="1" applyAlignment="1">
      <alignment vertical="center"/>
    </xf>
    <xf numFmtId="168" fontId="15" fillId="0" borderId="6" xfId="3" applyNumberFormat="1" applyFont="1" applyBorder="1" applyAlignment="1" applyProtection="1">
      <alignment horizontal="left" vertical="center"/>
    </xf>
    <xf numFmtId="168" fontId="13" fillId="0" borderId="0" xfId="3" applyNumberFormat="1" applyFont="1" applyAlignment="1" applyProtection="1">
      <alignment horizontal="left" vertical="center"/>
    </xf>
    <xf numFmtId="169" fontId="16" fillId="0" borderId="0" xfId="2" applyNumberFormat="1" applyFont="1"/>
    <xf numFmtId="165" fontId="16" fillId="0" borderId="0" xfId="4" applyFont="1" applyFill="1"/>
    <xf numFmtId="167" fontId="13" fillId="0" borderId="0" xfId="2" applyNumberFormat="1" applyFont="1" applyAlignment="1">
      <alignment horizontal="right"/>
    </xf>
    <xf numFmtId="168" fontId="15" fillId="0" borderId="0" xfId="3" applyNumberFormat="1" applyFont="1" applyAlignment="1" applyProtection="1">
      <alignment horizontal="left" vertical="center"/>
    </xf>
    <xf numFmtId="0" fontId="13" fillId="0" borderId="0" xfId="1" applyFont="1" applyAlignment="1">
      <alignment horizontal="left" vertical="center" indent="1"/>
    </xf>
    <xf numFmtId="168" fontId="15" fillId="0" borderId="0" xfId="3" applyNumberFormat="1" applyFont="1" applyAlignment="1" applyProtection="1">
      <alignment horizontal="left" vertical="center" wrapText="1"/>
    </xf>
    <xf numFmtId="168" fontId="17" fillId="0" borderId="0" xfId="3" applyNumberFormat="1" applyFont="1" applyAlignment="1" applyProtection="1">
      <alignment horizontal="left" vertical="center"/>
    </xf>
    <xf numFmtId="0" fontId="15" fillId="0" borderId="7" xfId="1" applyFont="1" applyBorder="1" applyAlignment="1">
      <alignment vertical="center"/>
    </xf>
    <xf numFmtId="167" fontId="15" fillId="0" borderId="7" xfId="1" applyNumberFormat="1" applyFont="1" applyBorder="1" applyAlignment="1">
      <alignment vertical="center"/>
    </xf>
    <xf numFmtId="0" fontId="18" fillId="0" borderId="8" xfId="1" applyFont="1" applyBorder="1"/>
    <xf numFmtId="170" fontId="19" fillId="0" borderId="8" xfId="1" applyNumberFormat="1" applyFont="1" applyBorder="1"/>
    <xf numFmtId="168" fontId="20" fillId="0" borderId="0" xfId="3" applyNumberFormat="1" applyFont="1" applyAlignment="1" applyProtection="1">
      <alignment horizontal="left"/>
    </xf>
    <xf numFmtId="0" fontId="21" fillId="0" borderId="0" xfId="1" applyFont="1" applyAlignment="1">
      <alignment horizontal="right"/>
    </xf>
    <xf numFmtId="0" fontId="21" fillId="0" borderId="0" xfId="2" applyFont="1"/>
    <xf numFmtId="0" fontId="13" fillId="0" borderId="0" xfId="2" applyFont="1"/>
    <xf numFmtId="0" fontId="22" fillId="0" borderId="0" xfId="1" applyFont="1" applyAlignment="1">
      <alignment horizontal="right"/>
    </xf>
    <xf numFmtId="0" fontId="8" fillId="0" borderId="0" xfId="2" applyFont="1"/>
    <xf numFmtId="0" fontId="14" fillId="0" borderId="5" xfId="1" applyFont="1" applyBorder="1" applyAlignment="1">
      <alignment horizontal="center" vertical="center" wrapText="1"/>
    </xf>
    <xf numFmtId="170" fontId="15" fillId="0" borderId="6" xfId="1" applyNumberFormat="1" applyFont="1" applyBorder="1" applyAlignment="1">
      <alignment vertical="center"/>
    </xf>
    <xf numFmtId="170" fontId="15" fillId="0" borderId="0" xfId="1" applyNumberFormat="1" applyFont="1" applyAlignment="1">
      <alignment vertical="center"/>
    </xf>
    <xf numFmtId="170" fontId="13" fillId="0" borderId="0" xfId="1" applyNumberFormat="1" applyFont="1" applyAlignment="1">
      <alignment vertical="center"/>
    </xf>
    <xf numFmtId="170" fontId="15" fillId="0" borderId="6" xfId="1" applyNumberFormat="1" applyFont="1" applyBorder="1" applyAlignment="1">
      <alignment vertical="center" wrapText="1"/>
    </xf>
    <xf numFmtId="0" fontId="16" fillId="0" borderId="0" xfId="2" applyFont="1" applyAlignment="1">
      <alignment vertical="center"/>
    </xf>
    <xf numFmtId="170" fontId="15" fillId="0" borderId="7" xfId="1" applyNumberFormat="1" applyFont="1" applyBorder="1" applyAlignment="1">
      <alignment vertical="center"/>
    </xf>
    <xf numFmtId="0" fontId="18" fillId="0" borderId="8" xfId="1" applyFont="1" applyBorder="1" applyAlignment="1">
      <alignment vertical="center"/>
    </xf>
    <xf numFmtId="0" fontId="20" fillId="0" borderId="0" xfId="1" applyFont="1"/>
    <xf numFmtId="0" fontId="21" fillId="0" borderId="0" xfId="1" applyFont="1" applyAlignment="1">
      <alignment horizontal="right" vertical="center"/>
    </xf>
    <xf numFmtId="167" fontId="10" fillId="0" borderId="0" xfId="1" applyNumberFormat="1" applyFont="1"/>
    <xf numFmtId="0" fontId="2" fillId="0" borderId="0" xfId="2" applyAlignment="1">
      <alignment vertical="center"/>
    </xf>
    <xf numFmtId="0" fontId="5" fillId="0" borderId="0" xfId="2" applyFont="1" applyAlignment="1">
      <alignment vertical="center"/>
    </xf>
    <xf numFmtId="0" fontId="7" fillId="0" borderId="0" xfId="2" applyFont="1" applyAlignment="1">
      <alignment vertical="center"/>
    </xf>
    <xf numFmtId="0" fontId="9" fillId="0" borderId="0" xfId="2" applyFont="1" applyAlignment="1">
      <alignment vertical="center"/>
    </xf>
    <xf numFmtId="14" fontId="9" fillId="0" borderId="0" xfId="2" applyNumberFormat="1" applyFont="1" applyAlignment="1">
      <alignment vertical="center"/>
    </xf>
    <xf numFmtId="0" fontId="10" fillId="0" borderId="0" xfId="1" applyFont="1" applyAlignment="1">
      <alignment vertical="center"/>
    </xf>
    <xf numFmtId="0" fontId="25" fillId="0" borderId="0" xfId="1" applyFont="1" applyAlignment="1">
      <alignment vertical="center"/>
    </xf>
    <xf numFmtId="0" fontId="12" fillId="0" borderId="1" xfId="1" applyFont="1" applyBorder="1" applyAlignment="1">
      <alignment horizontal="center" vertical="center" wrapText="1"/>
    </xf>
    <xf numFmtId="0" fontId="10" fillId="0" borderId="3" xfId="1" applyFont="1" applyBorder="1" applyAlignment="1">
      <alignment horizontal="center" vertical="center"/>
    </xf>
    <xf numFmtId="9" fontId="15" fillId="0" borderId="6" xfId="5" applyFont="1" applyFill="1" applyBorder="1" applyAlignment="1">
      <alignment vertical="center"/>
    </xf>
    <xf numFmtId="171" fontId="15" fillId="0" borderId="6" xfId="1" applyNumberFormat="1" applyFont="1" applyBorder="1" applyAlignment="1">
      <alignment vertical="center"/>
    </xf>
    <xf numFmtId="171" fontId="16" fillId="0" borderId="0" xfId="2" applyNumberFormat="1" applyFont="1" applyAlignment="1">
      <alignment vertical="center"/>
    </xf>
    <xf numFmtId="9" fontId="13" fillId="0" borderId="0" xfId="5" applyFont="1" applyFill="1" applyBorder="1" applyAlignment="1">
      <alignment vertical="center"/>
    </xf>
    <xf numFmtId="171" fontId="13" fillId="0" borderId="0" xfId="1" applyNumberFormat="1" applyFont="1" applyAlignment="1">
      <alignment vertical="center"/>
    </xf>
    <xf numFmtId="171" fontId="15" fillId="0" borderId="0" xfId="1" applyNumberFormat="1" applyFont="1" applyAlignment="1">
      <alignment vertical="center"/>
    </xf>
    <xf numFmtId="168" fontId="15" fillId="0" borderId="6" xfId="3" applyNumberFormat="1" applyFont="1" applyBorder="1" applyAlignment="1" applyProtection="1">
      <alignment horizontal="left" vertical="center" wrapText="1"/>
    </xf>
    <xf numFmtId="170" fontId="18" fillId="0" borderId="8" xfId="1" applyNumberFormat="1" applyFont="1" applyBorder="1" applyAlignment="1">
      <alignment vertical="center"/>
    </xf>
    <xf numFmtId="0" fontId="20" fillId="0" borderId="0" xfId="1" applyFont="1" applyAlignment="1">
      <alignment vertical="center"/>
    </xf>
    <xf numFmtId="0" fontId="22" fillId="0" borderId="0" xfId="1" applyFont="1" applyAlignment="1">
      <alignment vertical="center"/>
    </xf>
    <xf numFmtId="171" fontId="10" fillId="0" borderId="0" xfId="1" applyNumberFormat="1" applyFont="1" applyAlignment="1">
      <alignment vertical="center"/>
    </xf>
    <xf numFmtId="172" fontId="26" fillId="0" borderId="0" xfId="4" applyNumberFormat="1" applyFont="1" applyFill="1"/>
    <xf numFmtId="173" fontId="27" fillId="0" borderId="0" xfId="2" applyNumberFormat="1" applyFont="1"/>
    <xf numFmtId="0" fontId="2" fillId="0" borderId="0" xfId="2" applyAlignment="1">
      <alignment horizontal="right"/>
    </xf>
    <xf numFmtId="0" fontId="5" fillId="0" borderId="0" xfId="2" applyFont="1" applyAlignment="1">
      <alignment horizontal="right"/>
    </xf>
    <xf numFmtId="0" fontId="7" fillId="0" borderId="0" xfId="2" applyFont="1" applyAlignment="1">
      <alignment horizontal="right"/>
    </xf>
    <xf numFmtId="0" fontId="9" fillId="0" borderId="0" xfId="2" applyFont="1" applyAlignment="1">
      <alignment horizontal="right"/>
    </xf>
    <xf numFmtId="0" fontId="16" fillId="0" borderId="0" xfId="2" applyFont="1" applyAlignment="1">
      <alignment horizontal="right"/>
    </xf>
    <xf numFmtId="167" fontId="16" fillId="0" borderId="0" xfId="2" applyNumberFormat="1" applyFont="1" applyAlignment="1">
      <alignment horizontal="right"/>
    </xf>
    <xf numFmtId="165" fontId="16" fillId="0" borderId="0" xfId="2" applyNumberFormat="1" applyFont="1" applyAlignment="1">
      <alignment horizontal="right"/>
    </xf>
    <xf numFmtId="167" fontId="21" fillId="0" borderId="0" xfId="1" applyNumberFormat="1" applyFont="1" applyAlignment="1">
      <alignment horizontal="right"/>
    </xf>
    <xf numFmtId="0" fontId="21" fillId="0" borderId="0" xfId="2" applyFont="1" applyAlignment="1">
      <alignment horizontal="right"/>
    </xf>
    <xf numFmtId="0" fontId="8" fillId="0" borderId="0" xfId="2" applyFont="1" applyAlignment="1">
      <alignment horizontal="right"/>
    </xf>
    <xf numFmtId="0" fontId="16" fillId="0" borderId="0" xfId="2" applyFont="1" applyAlignment="1">
      <alignment horizontal="right" vertical="center"/>
    </xf>
    <xf numFmtId="167" fontId="21" fillId="0" borderId="0" xfId="1" applyNumberFormat="1" applyFont="1" applyAlignment="1">
      <alignment horizontal="right" vertical="center"/>
    </xf>
    <xf numFmtId="167" fontId="28" fillId="0" borderId="0" xfId="1" applyNumberFormat="1" applyFont="1" applyAlignment="1">
      <alignment horizontal="right" vertical="center"/>
    </xf>
    <xf numFmtId="168" fontId="20" fillId="0" borderId="0" xfId="1" applyNumberFormat="1" applyFont="1"/>
    <xf numFmtId="171" fontId="2" fillId="0" borderId="0" xfId="2" applyNumberFormat="1" applyAlignment="1">
      <alignment vertical="center"/>
    </xf>
    <xf numFmtId="0" fontId="22" fillId="0" borderId="0" xfId="1" applyFont="1"/>
    <xf numFmtId="165" fontId="16" fillId="0" borderId="0" xfId="4" applyFont="1" applyFill="1" applyAlignment="1">
      <alignment horizontal="right"/>
    </xf>
    <xf numFmtId="171" fontId="22" fillId="0" borderId="0" xfId="1" applyNumberFormat="1" applyFont="1" applyAlignment="1">
      <alignment vertical="center"/>
    </xf>
    <xf numFmtId="0" fontId="6" fillId="0" borderId="0" xfId="2" applyFont="1" applyAlignment="1">
      <alignment vertical="center"/>
    </xf>
    <xf numFmtId="0" fontId="10" fillId="0" borderId="0" xfId="2" applyFont="1"/>
    <xf numFmtId="2" fontId="15" fillId="0" borderId="0" xfId="6" applyNumberFormat="1" applyFont="1" applyAlignment="1">
      <alignment horizontal="center" vertical="center"/>
    </xf>
    <xf numFmtId="0" fontId="13" fillId="0" borderId="9" xfId="2" applyFont="1" applyBorder="1"/>
    <xf numFmtId="0" fontId="15" fillId="0" borderId="0" xfId="2" applyFont="1"/>
    <xf numFmtId="174" fontId="13" fillId="0" borderId="0" xfId="7" applyNumberFormat="1" applyFont="1" applyFill="1" applyBorder="1" applyAlignment="1">
      <alignment horizontal="right"/>
    </xf>
    <xf numFmtId="174" fontId="10" fillId="0" borderId="0" xfId="2" applyNumberFormat="1" applyFont="1"/>
    <xf numFmtId="0" fontId="30" fillId="0" borderId="0" xfId="2" applyFont="1"/>
    <xf numFmtId="175" fontId="13" fillId="0" borderId="0" xfId="7" applyNumberFormat="1" applyFont="1" applyFill="1" applyBorder="1" applyAlignment="1">
      <alignment horizontal="right"/>
    </xf>
    <xf numFmtId="176" fontId="13" fillId="0" borderId="0" xfId="7" applyNumberFormat="1" applyFont="1" applyFill="1" applyBorder="1" applyAlignment="1">
      <alignment horizontal="right"/>
    </xf>
    <xf numFmtId="176" fontId="13" fillId="0" borderId="0" xfId="7" applyNumberFormat="1" applyFont="1" applyFill="1" applyBorder="1" applyAlignment="1">
      <alignment horizontal="center"/>
    </xf>
    <xf numFmtId="165" fontId="13" fillId="0" borderId="0" xfId="7" applyFont="1" applyFill="1" applyBorder="1" applyAlignment="1">
      <alignment horizontal="right"/>
    </xf>
    <xf numFmtId="0" fontId="13" fillId="0" borderId="8" xfId="2" applyFont="1" applyBorder="1"/>
    <xf numFmtId="174" fontId="13" fillId="0" borderId="8" xfId="7" applyNumberFormat="1" applyFont="1" applyFill="1" applyBorder="1" applyAlignment="1">
      <alignment horizontal="right"/>
    </xf>
    <xf numFmtId="0" fontId="20" fillId="0" borderId="0" xfId="2" applyFont="1"/>
    <xf numFmtId="0" fontId="20" fillId="0" borderId="0" xfId="2" applyFont="1" applyAlignment="1">
      <alignment vertical="center"/>
    </xf>
    <xf numFmtId="0" fontId="13" fillId="0" borderId="0" xfId="2" applyFont="1" applyAlignment="1">
      <alignment vertical="center"/>
    </xf>
    <xf numFmtId="0" fontId="31" fillId="0" borderId="0" xfId="2" applyFont="1" applyAlignment="1">
      <alignment horizontal="centerContinuous" vertical="center"/>
    </xf>
    <xf numFmtId="0" fontId="32" fillId="0" borderId="0" xfId="2" applyFont="1"/>
    <xf numFmtId="0" fontId="4" fillId="0" borderId="0" xfId="2" applyFont="1"/>
    <xf numFmtId="0" fontId="33" fillId="0" borderId="0" xfId="2" applyFont="1"/>
    <xf numFmtId="0" fontId="34" fillId="0" borderId="0" xfId="2" applyFont="1" applyAlignment="1">
      <alignment horizontal="center"/>
    </xf>
    <xf numFmtId="0" fontId="2" fillId="0" borderId="10" xfId="2" applyBorder="1" applyAlignment="1">
      <alignment horizontal="center" vertical="center" wrapText="1"/>
    </xf>
    <xf numFmtId="0" fontId="13" fillId="0" borderId="0" xfId="2" applyFont="1" applyAlignment="1">
      <alignment horizontal="left" vertical="center" wrapText="1"/>
    </xf>
    <xf numFmtId="178" fontId="13" fillId="0" borderId="0" xfId="8" applyNumberFormat="1" applyFont="1" applyFill="1" applyBorder="1" applyAlignment="1">
      <alignment horizontal="center" vertical="center"/>
    </xf>
    <xf numFmtId="4" fontId="13" fillId="0" borderId="0" xfId="9" applyNumberFormat="1" applyFont="1" applyFill="1" applyBorder="1" applyAlignment="1">
      <alignment horizontal="center" vertical="center"/>
    </xf>
    <xf numFmtId="3" fontId="13" fillId="0" borderId="0" xfId="9" applyNumberFormat="1" applyFont="1" applyFill="1" applyBorder="1" applyAlignment="1">
      <alignment horizontal="center" vertical="center"/>
    </xf>
    <xf numFmtId="3" fontId="13" fillId="0" borderId="0" xfId="4" applyNumberFormat="1" applyFont="1" applyFill="1" applyBorder="1" applyAlignment="1">
      <alignment horizontal="center" vertical="center"/>
    </xf>
    <xf numFmtId="0" fontId="13" fillId="0" borderId="8" xfId="2" applyFont="1" applyBorder="1" applyAlignment="1">
      <alignment horizontal="left" vertical="center" wrapText="1"/>
    </xf>
    <xf numFmtId="3" fontId="13" fillId="0" borderId="8" xfId="4" applyNumberFormat="1" applyFont="1" applyFill="1" applyBorder="1" applyAlignment="1">
      <alignment horizontal="center" vertical="center"/>
    </xf>
    <xf numFmtId="0" fontId="2" fillId="0" borderId="0" xfId="2" applyAlignment="1">
      <alignment horizontal="center" vertical="center"/>
    </xf>
    <xf numFmtId="3" fontId="2" fillId="0" borderId="0" xfId="2" applyNumberFormat="1" applyAlignment="1">
      <alignment horizontal="center" vertical="center"/>
    </xf>
    <xf numFmtId="0" fontId="21" fillId="0" borderId="0" xfId="2" applyFont="1" applyAlignment="1">
      <alignment vertical="center"/>
    </xf>
    <xf numFmtId="3" fontId="21" fillId="0" borderId="0" xfId="2" applyNumberFormat="1" applyFont="1" applyAlignment="1">
      <alignment vertical="center"/>
    </xf>
    <xf numFmtId="3" fontId="2" fillId="0" borderId="0" xfId="2" applyNumberFormat="1" applyAlignment="1">
      <alignment vertical="center"/>
    </xf>
    <xf numFmtId="0" fontId="3" fillId="0" borderId="0" xfId="10" applyFont="1"/>
    <xf numFmtId="0" fontId="37" fillId="0" borderId="0" xfId="10" applyFont="1"/>
    <xf numFmtId="0" fontId="4" fillId="0" borderId="0" xfId="10" applyFont="1"/>
    <xf numFmtId="0" fontId="38" fillId="0" borderId="0" xfId="10" applyFont="1"/>
    <xf numFmtId="0" fontId="6" fillId="0" borderId="0" xfId="10" applyFont="1"/>
    <xf numFmtId="0" fontId="39" fillId="0" borderId="0" xfId="10" applyFont="1"/>
    <xf numFmtId="0" fontId="8" fillId="0" borderId="0" xfId="10" applyFont="1"/>
    <xf numFmtId="0" fontId="25" fillId="0" borderId="0" xfId="10" applyFont="1"/>
    <xf numFmtId="0" fontId="10" fillId="0" borderId="0" xfId="10" applyFont="1"/>
    <xf numFmtId="0" fontId="11" fillId="0" borderId="11" xfId="10" applyFont="1" applyBorder="1" applyAlignment="1">
      <alignment horizontal="center" vertical="center"/>
    </xf>
    <xf numFmtId="0" fontId="40" fillId="0" borderId="11" xfId="10" applyFont="1" applyBorder="1" applyAlignment="1">
      <alignment horizontal="center" vertical="center" wrapText="1"/>
    </xf>
    <xf numFmtId="0" fontId="29" fillId="0" borderId="11" xfId="10" applyFont="1" applyBorder="1" applyAlignment="1">
      <alignment horizontal="center" vertical="center" wrapText="1"/>
    </xf>
    <xf numFmtId="180" fontId="10" fillId="0" borderId="0" xfId="10" applyNumberFormat="1" applyFont="1"/>
    <xf numFmtId="0" fontId="41" fillId="0" borderId="0" xfId="10" applyFont="1" applyAlignment="1">
      <alignment vertical="center"/>
    </xf>
    <xf numFmtId="0" fontId="12" fillId="0" borderId="0" xfId="10" applyFont="1" applyAlignment="1">
      <alignment vertical="center" wrapText="1"/>
    </xf>
    <xf numFmtId="3" fontId="10" fillId="0" borderId="0" xfId="10" applyNumberFormat="1" applyFont="1" applyAlignment="1">
      <alignment horizontal="center" vertical="center" shrinkToFit="1"/>
    </xf>
    <xf numFmtId="0" fontId="13" fillId="0" borderId="0" xfId="10" applyFont="1"/>
    <xf numFmtId="0" fontId="42" fillId="0" borderId="8" xfId="10" applyFont="1" applyBorder="1"/>
    <xf numFmtId="180" fontId="42" fillId="0" borderId="8" xfId="10" applyNumberFormat="1" applyFont="1" applyBorder="1"/>
    <xf numFmtId="0" fontId="22" fillId="0" borderId="0" xfId="10" applyFont="1"/>
    <xf numFmtId="0" fontId="43" fillId="0" borderId="0" xfId="10" applyFont="1"/>
    <xf numFmtId="0" fontId="44" fillId="0" borderId="0" xfId="10" applyFont="1"/>
    <xf numFmtId="180" fontId="21" fillId="0" borderId="0" xfId="10" applyNumberFormat="1" applyFont="1"/>
    <xf numFmtId="0" fontId="21" fillId="0" borderId="0" xfId="10" applyFont="1"/>
    <xf numFmtId="0" fontId="12" fillId="0" borderId="4" xfId="10" applyFont="1" applyBorder="1" applyAlignment="1">
      <alignment horizontal="left" vertical="center"/>
    </xf>
    <xf numFmtId="3" fontId="45" fillId="0" borderId="4" xfId="10" applyNumberFormat="1" applyFont="1" applyBorder="1" applyAlignment="1">
      <alignment horizontal="center" vertical="center" wrapText="1"/>
    </xf>
    <xf numFmtId="0" fontId="22" fillId="0" borderId="0" xfId="2" applyFont="1" applyAlignment="1">
      <alignment vertical="center"/>
    </xf>
    <xf numFmtId="0" fontId="36" fillId="0" borderId="0" xfId="10"/>
    <xf numFmtId="0" fontId="46" fillId="0" borderId="0" xfId="10" applyFont="1"/>
    <xf numFmtId="0" fontId="12" fillId="0" borderId="0" xfId="2" applyFont="1" applyAlignment="1" applyProtection="1">
      <alignment vertical="center"/>
      <protection locked="0"/>
    </xf>
    <xf numFmtId="0" fontId="47" fillId="0" borderId="0" xfId="2" applyFont="1" applyAlignment="1" applyProtection="1">
      <alignment vertical="center"/>
      <protection locked="0"/>
    </xf>
    <xf numFmtId="0" fontId="8" fillId="0" borderId="0" xfId="2" applyFont="1" applyAlignment="1" applyProtection="1">
      <alignment horizontal="centerContinuous" vertical="center"/>
      <protection locked="0"/>
    </xf>
    <xf numFmtId="0" fontId="11" fillId="0" borderId="0" xfId="2" applyFont="1" applyAlignment="1" applyProtection="1">
      <alignment horizontal="centerContinuous" vertical="center"/>
      <protection locked="0"/>
    </xf>
    <xf numFmtId="0" fontId="11" fillId="0" borderId="0" xfId="2" applyFont="1" applyAlignment="1" applyProtection="1">
      <alignment vertical="center"/>
      <protection locked="0"/>
    </xf>
    <xf numFmtId="0" fontId="10" fillId="0" borderId="0" xfId="2" applyFont="1" applyAlignment="1" applyProtection="1">
      <alignment vertical="center"/>
      <protection locked="0"/>
    </xf>
    <xf numFmtId="0" fontId="12" fillId="0" borderId="1" xfId="2" applyFont="1" applyBorder="1" applyAlignment="1" applyProtection="1">
      <alignment horizontal="center" vertical="center"/>
      <protection locked="0"/>
    </xf>
    <xf numFmtId="0" fontId="12" fillId="0" borderId="0" xfId="2" applyFont="1" applyAlignment="1" applyProtection="1">
      <alignment horizontal="center" vertical="center"/>
      <protection locked="0"/>
    </xf>
    <xf numFmtId="0" fontId="12" fillId="0" borderId="0" xfId="2" applyFont="1" applyAlignment="1" applyProtection="1">
      <alignment horizontal="centerContinuous" vertical="center"/>
      <protection locked="0"/>
    </xf>
    <xf numFmtId="0" fontId="12" fillId="0" borderId="0" xfId="2" applyFont="1" applyAlignment="1" applyProtection="1">
      <alignment horizontal="center" vertical="center" wrapText="1"/>
      <protection locked="0"/>
    </xf>
    <xf numFmtId="0" fontId="10" fillId="0" borderId="6" xfId="2" applyFont="1" applyBorder="1" applyAlignment="1" applyProtection="1">
      <alignment horizontal="center" vertical="center"/>
      <protection locked="0"/>
    </xf>
    <xf numFmtId="0" fontId="10" fillId="0" borderId="6" xfId="2" applyFont="1" applyBorder="1" applyAlignment="1" applyProtection="1">
      <alignment horizontal="center" vertical="center" wrapText="1"/>
      <protection locked="0"/>
    </xf>
    <xf numFmtId="0" fontId="10" fillId="0" borderId="7" xfId="2" applyFont="1" applyBorder="1" applyAlignment="1" applyProtection="1">
      <alignment horizontal="center" vertical="center"/>
      <protection locked="0"/>
    </xf>
    <xf numFmtId="0" fontId="10" fillId="0" borderId="7" xfId="2" applyFont="1" applyBorder="1" applyAlignment="1" applyProtection="1">
      <alignment horizontal="center" vertical="center" wrapText="1"/>
      <protection locked="0"/>
    </xf>
    <xf numFmtId="0" fontId="25" fillId="0" borderId="0" xfId="2" applyFont="1" applyAlignment="1" applyProtection="1">
      <alignment horizontal="center" vertical="center"/>
      <protection locked="0"/>
    </xf>
    <xf numFmtId="0" fontId="25" fillId="0" borderId="0" xfId="2" applyFont="1" applyAlignment="1" applyProtection="1">
      <alignment vertical="center"/>
      <protection locked="0"/>
    </xf>
    <xf numFmtId="0" fontId="48" fillId="0" borderId="0" xfId="2" applyFont="1" applyAlignment="1" applyProtection="1">
      <alignment vertical="center"/>
      <protection locked="0"/>
    </xf>
    <xf numFmtId="182" fontId="13" fillId="0" borderId="0" xfId="11" applyNumberFormat="1" applyFont="1" applyFill="1" applyBorder="1" applyAlignment="1" applyProtection="1">
      <alignment horizontal="left" vertical="center"/>
      <protection locked="0"/>
    </xf>
    <xf numFmtId="182" fontId="15" fillId="0" borderId="0" xfId="11" applyNumberFormat="1" applyFont="1" applyFill="1" applyBorder="1" applyAlignment="1" applyProtection="1">
      <alignment horizontal="left" vertical="center"/>
      <protection locked="0"/>
    </xf>
    <xf numFmtId="0" fontId="13" fillId="0" borderId="0" xfId="2" applyFont="1" applyAlignment="1" applyProtection="1">
      <alignment vertical="center"/>
      <protection locked="0"/>
    </xf>
    <xf numFmtId="182" fontId="13" fillId="0" borderId="3" xfId="11" applyNumberFormat="1" applyFont="1" applyFill="1" applyBorder="1" applyAlignment="1" applyProtection="1">
      <alignment horizontal="left" vertical="center"/>
      <protection locked="0"/>
    </xf>
    <xf numFmtId="182" fontId="15" fillId="0" borderId="3" xfId="11" applyNumberFormat="1" applyFont="1" applyFill="1" applyBorder="1" applyAlignment="1" applyProtection="1">
      <alignment horizontal="left" vertical="center"/>
      <protection locked="0"/>
    </xf>
    <xf numFmtId="182" fontId="13" fillId="0" borderId="0" xfId="2" applyNumberFormat="1" applyFont="1" applyAlignment="1" applyProtection="1">
      <alignment vertical="center"/>
      <protection locked="0"/>
    </xf>
    <xf numFmtId="172" fontId="13" fillId="0" borderId="0" xfId="12" applyNumberFormat="1" applyFont="1" applyFill="1" applyAlignment="1" applyProtection="1">
      <alignment vertical="center"/>
      <protection locked="0"/>
    </xf>
    <xf numFmtId="182" fontId="10" fillId="0" borderId="0" xfId="2" applyNumberFormat="1" applyFont="1" applyAlignment="1" applyProtection="1">
      <alignment vertical="center"/>
      <protection locked="0"/>
    </xf>
    <xf numFmtId="0" fontId="10" fillId="0" borderId="0" xfId="2" applyFont="1" applyProtection="1">
      <protection locked="0"/>
    </xf>
    <xf numFmtId="0" fontId="49" fillId="0" borderId="0" xfId="2" applyFont="1" applyAlignment="1">
      <alignment vertical="center"/>
    </xf>
    <xf numFmtId="0" fontId="4" fillId="0" borderId="0" xfId="2" applyFont="1" applyAlignment="1">
      <alignment vertical="center"/>
    </xf>
    <xf numFmtId="0" fontId="34" fillId="0" borderId="0" xfId="2" applyFont="1" applyAlignment="1">
      <alignment horizontal="center" vertical="center"/>
    </xf>
    <xf numFmtId="0" fontId="50" fillId="0" borderId="0" xfId="2" applyFont="1" applyAlignment="1">
      <alignment vertical="center"/>
    </xf>
    <xf numFmtId="0" fontId="51" fillId="0" borderId="0" xfId="2" applyFont="1" applyAlignment="1">
      <alignment horizontal="center" vertical="center" wrapText="1"/>
    </xf>
    <xf numFmtId="2" fontId="50" fillId="0" borderId="0" xfId="2" applyNumberFormat="1" applyFont="1" applyAlignment="1">
      <alignment horizontal="center" vertical="center" wrapText="1"/>
    </xf>
    <xf numFmtId="2" fontId="52" fillId="0" borderId="0" xfId="2" applyNumberFormat="1" applyFont="1" applyAlignment="1">
      <alignment horizontal="center" vertical="center" wrapText="1"/>
    </xf>
    <xf numFmtId="2" fontId="13" fillId="0" borderId="0" xfId="2" applyNumberFormat="1" applyFont="1" applyAlignment="1">
      <alignment horizontal="center" vertical="center" wrapText="1"/>
    </xf>
    <xf numFmtId="3" fontId="13" fillId="0" borderId="0" xfId="2" applyNumberFormat="1" applyFont="1" applyAlignment="1">
      <alignment horizontal="center" vertical="center" wrapText="1"/>
    </xf>
    <xf numFmtId="0" fontId="13" fillId="0" borderId="12" xfId="2" applyFont="1" applyBorder="1" applyAlignment="1">
      <alignment horizontal="left" vertical="center" wrapText="1"/>
    </xf>
    <xf numFmtId="2" fontId="13" fillId="0" borderId="12" xfId="2" applyNumberFormat="1" applyFont="1" applyBorder="1" applyAlignment="1">
      <alignment horizontal="center" vertical="center" wrapText="1"/>
    </xf>
    <xf numFmtId="3" fontId="13" fillId="0" borderId="12" xfId="2" applyNumberFormat="1" applyFont="1" applyBorder="1" applyAlignment="1">
      <alignment horizontal="center" vertical="center" wrapText="1"/>
    </xf>
    <xf numFmtId="0" fontId="15" fillId="0" borderId="0" xfId="2" applyFont="1" applyAlignment="1">
      <alignment vertical="center"/>
    </xf>
    <xf numFmtId="0" fontId="53" fillId="0" borderId="0" xfId="2" applyFont="1"/>
    <xf numFmtId="14" fontId="53" fillId="0" borderId="0" xfId="2" applyNumberFormat="1" applyFont="1"/>
    <xf numFmtId="0" fontId="47" fillId="0" borderId="0" xfId="2" applyFont="1"/>
    <xf numFmtId="183" fontId="54" fillId="0" borderId="0" xfId="2" applyNumberFormat="1" applyFont="1" applyAlignment="1">
      <alignment horizontal="left"/>
    </xf>
    <xf numFmtId="0" fontId="55" fillId="0" borderId="1" xfId="2" applyFont="1" applyBorder="1"/>
    <xf numFmtId="0" fontId="35" fillId="0" borderId="0" xfId="2" applyFont="1"/>
    <xf numFmtId="0" fontId="55" fillId="0" borderId="0" xfId="2" applyFont="1"/>
    <xf numFmtId="0" fontId="55" fillId="0" borderId="0" xfId="2" applyFont="1" applyAlignment="1">
      <alignment horizontal="center"/>
    </xf>
    <xf numFmtId="0" fontId="55" fillId="0" borderId="3" xfId="2" applyFont="1" applyBorder="1"/>
    <xf numFmtId="37" fontId="55" fillId="0" borderId="3" xfId="2" quotePrefix="1" applyNumberFormat="1" applyFont="1" applyBorder="1" applyAlignment="1">
      <alignment horizontal="center" vertical="center"/>
    </xf>
    <xf numFmtId="37" fontId="55" fillId="3" borderId="3" xfId="2" quotePrefix="1" applyNumberFormat="1" applyFont="1" applyFill="1" applyBorder="1" applyAlignment="1">
      <alignment horizontal="center" vertical="center"/>
    </xf>
    <xf numFmtId="0" fontId="12" fillId="0" borderId="3" xfId="2" applyFont="1" applyBorder="1" applyAlignment="1">
      <alignment horizontal="center"/>
    </xf>
    <xf numFmtId="0" fontId="57" fillId="0" borderId="5" xfId="2" applyFont="1" applyBorder="1"/>
    <xf numFmtId="37" fontId="57" fillId="0" borderId="5" xfId="2" applyNumberFormat="1" applyFont="1" applyBorder="1"/>
    <xf numFmtId="37" fontId="57" fillId="0" borderId="0" xfId="2" applyNumberFormat="1" applyFont="1"/>
    <xf numFmtId="0" fontId="16" fillId="0" borderId="5" xfId="2" applyFont="1" applyBorder="1" applyAlignment="1">
      <alignment horizontal="center"/>
    </xf>
    <xf numFmtId="172" fontId="30" fillId="0" borderId="0" xfId="2" applyNumberFormat="1" applyFont="1" applyAlignment="1">
      <alignment vertical="center"/>
    </xf>
    <xf numFmtId="2" fontId="15" fillId="0" borderId="0" xfId="2" applyNumberFormat="1" applyFont="1" applyAlignment="1">
      <alignment horizontal="center" vertical="center"/>
    </xf>
    <xf numFmtId="0" fontId="30" fillId="0" borderId="8" xfId="2" applyFont="1" applyBorder="1" applyAlignment="1">
      <alignment vertical="center"/>
    </xf>
    <xf numFmtId="2" fontId="15" fillId="0" borderId="8" xfId="2" applyNumberFormat="1" applyFont="1" applyBorder="1" applyAlignment="1">
      <alignment horizontal="center" vertical="center"/>
    </xf>
    <xf numFmtId="0" fontId="58" fillId="0" borderId="0" xfId="2" applyFont="1"/>
    <xf numFmtId="0" fontId="2" fillId="3" borderId="0" xfId="2" applyFill="1"/>
    <xf numFmtId="0" fontId="30" fillId="3" borderId="0" xfId="2" applyFont="1" applyFill="1" applyAlignment="1">
      <alignment vertical="center"/>
    </xf>
    <xf numFmtId="0" fontId="30" fillId="0" borderId="0" xfId="2" applyFont="1" applyAlignment="1">
      <alignment vertical="top" wrapText="1"/>
    </xf>
    <xf numFmtId="0" fontId="30" fillId="3" borderId="0" xfId="2" applyFont="1" applyFill="1" applyAlignment="1">
      <alignment vertical="top" wrapText="1"/>
    </xf>
    <xf numFmtId="0" fontId="2" fillId="3" borderId="0" xfId="14" applyFill="1"/>
    <xf numFmtId="0" fontId="59" fillId="3" borderId="0" xfId="14" applyFont="1" applyFill="1"/>
    <xf numFmtId="183" fontId="54" fillId="3" borderId="0" xfId="14" applyNumberFormat="1" applyFont="1" applyFill="1" applyAlignment="1">
      <alignment horizontal="left"/>
    </xf>
    <xf numFmtId="0" fontId="55" fillId="3" borderId="1" xfId="14" applyFont="1" applyFill="1" applyBorder="1"/>
    <xf numFmtId="0" fontId="55" fillId="3" borderId="0" xfId="14" applyFont="1" applyFill="1" applyAlignment="1">
      <alignment horizontal="center"/>
    </xf>
    <xf numFmtId="0" fontId="10" fillId="3" borderId="13" xfId="13" applyFont="1" applyFill="1" applyBorder="1" applyAlignment="1">
      <alignment horizontal="center" vertical="center" wrapText="1"/>
    </xf>
    <xf numFmtId="0" fontId="55" fillId="3" borderId="3" xfId="14" applyFont="1" applyFill="1" applyBorder="1"/>
    <xf numFmtId="37" fontId="60" fillId="3" borderId="3" xfId="14" quotePrefix="1" applyNumberFormat="1" applyFont="1" applyFill="1" applyBorder="1" applyAlignment="1">
      <alignment horizontal="center" vertical="center"/>
    </xf>
    <xf numFmtId="0" fontId="30" fillId="3" borderId="5" xfId="14" applyFont="1" applyFill="1" applyBorder="1"/>
    <xf numFmtId="37" fontId="30" fillId="3" borderId="0" xfId="14" applyNumberFormat="1" applyFont="1" applyFill="1"/>
    <xf numFmtId="0" fontId="10" fillId="3" borderId="0" xfId="14" applyFont="1" applyFill="1"/>
    <xf numFmtId="184" fontId="30" fillId="3" borderId="0" xfId="14" applyNumberFormat="1" applyFont="1" applyFill="1" applyAlignment="1">
      <alignment horizontal="left" vertical="center"/>
    </xf>
    <xf numFmtId="164" fontId="30" fillId="3" borderId="0" xfId="14" applyNumberFormat="1" applyFont="1" applyFill="1" applyAlignment="1">
      <alignment vertical="center"/>
    </xf>
    <xf numFmtId="164" fontId="61" fillId="3" borderId="0" xfId="14" applyNumberFormat="1" applyFont="1" applyFill="1" applyAlignment="1">
      <alignment vertical="center"/>
    </xf>
    <xf numFmtId="184" fontId="61" fillId="3" borderId="8" xfId="14" applyNumberFormat="1" applyFont="1" applyFill="1" applyBorder="1" applyAlignment="1">
      <alignment horizontal="left" vertical="center"/>
    </xf>
    <xf numFmtId="164" fontId="61" fillId="3" borderId="8" xfId="14" applyNumberFormat="1" applyFont="1" applyFill="1" applyBorder="1" applyAlignment="1">
      <alignment vertical="center"/>
    </xf>
    <xf numFmtId="184" fontId="13" fillId="3" borderId="0" xfId="14" applyNumberFormat="1" applyFont="1" applyFill="1"/>
    <xf numFmtId="0" fontId="30" fillId="3" borderId="0" xfId="14" applyFont="1" applyFill="1" applyAlignment="1">
      <alignment vertical="center"/>
    </xf>
    <xf numFmtId="0" fontId="0" fillId="0" borderId="0" xfId="0" applyAlignment="1">
      <alignment vertical="center"/>
    </xf>
    <xf numFmtId="0" fontId="64" fillId="0" borderId="0" xfId="15" applyFont="1" applyAlignment="1">
      <alignment horizontal="left" vertical="center"/>
    </xf>
    <xf numFmtId="0" fontId="64" fillId="0" borderId="0" xfId="15" applyFont="1" applyAlignment="1" applyProtection="1">
      <alignment horizontal="left" vertical="center"/>
      <protection locked="0"/>
    </xf>
    <xf numFmtId="0" fontId="2" fillId="0" borderId="0" xfId="16" applyFont="1" applyAlignment="1">
      <alignment vertical="center"/>
    </xf>
    <xf numFmtId="0" fontId="65" fillId="0" borderId="0" xfId="16" applyFont="1" applyAlignment="1">
      <alignment vertical="center"/>
    </xf>
    <xf numFmtId="0" fontId="0" fillId="0" borderId="0" xfId="16" applyFont="1" applyAlignment="1">
      <alignment horizontal="left" vertical="center" wrapText="1"/>
    </xf>
    <xf numFmtId="0" fontId="2" fillId="0" borderId="5" xfId="16" applyFont="1" applyBorder="1" applyAlignment="1">
      <alignment vertical="center"/>
    </xf>
    <xf numFmtId="0" fontId="35" fillId="0" borderId="0" xfId="16" applyFont="1" applyAlignment="1">
      <alignment vertical="center"/>
    </xf>
    <xf numFmtId="0" fontId="2" fillId="3" borderId="8" xfId="16" applyFont="1" applyFill="1" applyBorder="1" applyAlignment="1">
      <alignment horizontal="center" vertical="center"/>
    </xf>
    <xf numFmtId="0" fontId="2" fillId="3" borderId="0" xfId="16" applyFont="1" applyFill="1" applyAlignment="1">
      <alignment vertical="center"/>
    </xf>
    <xf numFmtId="0" fontId="67" fillId="0" borderId="0" xfId="17" applyFont="1" applyAlignment="1">
      <alignment horizontal="center" vertical="center"/>
    </xf>
    <xf numFmtId="0" fontId="68" fillId="0" borderId="0" xfId="17" applyFont="1" applyAlignment="1">
      <alignment horizontal="center" vertical="center"/>
    </xf>
    <xf numFmtId="0" fontId="2" fillId="0" borderId="0" xfId="2" applyAlignment="1">
      <alignment horizontal="left" indent="1"/>
    </xf>
    <xf numFmtId="0" fontId="2" fillId="0" borderId="0" xfId="2" applyAlignment="1">
      <alignment horizontal="left"/>
    </xf>
    <xf numFmtId="0" fontId="35" fillId="0" borderId="0" xfId="2" applyFont="1" applyAlignment="1">
      <alignment horizontal="left"/>
    </xf>
    <xf numFmtId="1" fontId="2" fillId="0" borderId="0" xfId="2" applyNumberFormat="1" applyAlignment="1">
      <alignment horizontal="left"/>
    </xf>
    <xf numFmtId="0" fontId="35" fillId="0" borderId="0" xfId="2" applyFont="1" applyAlignment="1">
      <alignment horizontal="left" indent="1"/>
    </xf>
    <xf numFmtId="0" fontId="2" fillId="0" borderId="0" xfId="2" applyAlignment="1">
      <alignment horizontal="left" vertical="center" indent="2"/>
    </xf>
    <xf numFmtId="0" fontId="2" fillId="0" borderId="0" xfId="2" applyAlignment="1">
      <alignment horizontal="left" vertical="center" wrapText="1"/>
    </xf>
    <xf numFmtId="0" fontId="2" fillId="0" borderId="0" xfId="2" applyAlignment="1">
      <alignment vertical="center" wrapText="1"/>
    </xf>
    <xf numFmtId="0" fontId="2" fillId="0" borderId="0" xfId="2" applyAlignment="1">
      <alignment wrapText="1"/>
    </xf>
    <xf numFmtId="0" fontId="2" fillId="0" borderId="0" xfId="2" applyAlignment="1">
      <alignment horizontal="left" wrapText="1"/>
    </xf>
    <xf numFmtId="0" fontId="0" fillId="0" borderId="0" xfId="16" applyFont="1" applyAlignment="1">
      <alignment vertical="center" wrapText="1"/>
    </xf>
    <xf numFmtId="177" fontId="68" fillId="0" borderId="0" xfId="18" applyFont="1" applyFill="1" applyBorder="1" applyAlignment="1">
      <alignment horizontal="center" vertical="center"/>
    </xf>
    <xf numFmtId="0" fontId="2" fillId="0" borderId="0" xfId="2" applyAlignment="1">
      <alignment horizontal="left" vertical="top" wrapText="1"/>
    </xf>
    <xf numFmtId="0" fontId="35" fillId="0" borderId="0" xfId="2" applyFont="1" applyAlignment="1">
      <alignment wrapText="1"/>
    </xf>
    <xf numFmtId="0" fontId="2" fillId="0" borderId="0" xfId="2" applyAlignment="1">
      <alignment horizontal="left" indent="2"/>
    </xf>
    <xf numFmtId="1" fontId="35" fillId="0" borderId="0" xfId="2" applyNumberFormat="1" applyFont="1" applyAlignment="1">
      <alignment horizontal="left" wrapText="1"/>
    </xf>
    <xf numFmtId="0" fontId="35" fillId="0" borderId="0" xfId="2" quotePrefix="1" applyFont="1" applyAlignment="1">
      <alignment wrapText="1"/>
    </xf>
    <xf numFmtId="1" fontId="35" fillId="0" borderId="0" xfId="2" applyNumberFormat="1" applyFont="1" applyAlignment="1">
      <alignment horizontal="left"/>
    </xf>
    <xf numFmtId="0" fontId="35" fillId="0" borderId="0" xfId="2" applyFont="1" applyAlignment="1">
      <alignment vertical="center" wrapText="1"/>
    </xf>
    <xf numFmtId="0" fontId="35" fillId="0" borderId="0" xfId="16" applyFont="1" applyAlignment="1">
      <alignment horizontal="left" vertical="center" indent="1"/>
    </xf>
    <xf numFmtId="0" fontId="35" fillId="0" borderId="0" xfId="2" applyFont="1" applyAlignment="1">
      <alignment vertical="center"/>
    </xf>
    <xf numFmtId="0" fontId="0" fillId="0" borderId="0" xfId="16" applyFont="1" applyAlignment="1">
      <alignment vertical="center"/>
    </xf>
    <xf numFmtId="0" fontId="35" fillId="0" borderId="0" xfId="16" applyFont="1" applyAlignment="1">
      <alignment horizontal="left" vertical="center"/>
    </xf>
    <xf numFmtId="0" fontId="2" fillId="0" borderId="0" xfId="2" quotePrefix="1" applyAlignment="1">
      <alignment horizontal="left"/>
    </xf>
    <xf numFmtId="0" fontId="2" fillId="0" borderId="0" xfId="16" applyFont="1" applyAlignment="1">
      <alignment horizontal="left" vertical="center" indent="2"/>
    </xf>
    <xf numFmtId="0" fontId="69" fillId="0" borderId="0" xfId="16" applyFont="1" applyAlignment="1">
      <alignment vertical="center"/>
    </xf>
    <xf numFmtId="0" fontId="70" fillId="0" borderId="0" xfId="17" applyFont="1"/>
    <xf numFmtId="0" fontId="70" fillId="0" borderId="0" xfId="17" applyFont="1" applyAlignment="1">
      <alignment horizontal="center" vertical="center"/>
    </xf>
    <xf numFmtId="0" fontId="69" fillId="0" borderId="0" xfId="17" applyFont="1" applyAlignment="1">
      <alignment horizontal="center" vertical="center"/>
    </xf>
    <xf numFmtId="0" fontId="68" fillId="0" borderId="0" xfId="17" applyFont="1"/>
    <xf numFmtId="0" fontId="69" fillId="0" borderId="0" xfId="17" applyFont="1" applyAlignment="1">
      <alignment horizontal="left"/>
    </xf>
    <xf numFmtId="0" fontId="67" fillId="0" borderId="0" xfId="17" quotePrefix="1" applyFont="1" applyAlignment="1">
      <alignment horizontal="center" vertical="center"/>
    </xf>
    <xf numFmtId="0" fontId="68" fillId="0" borderId="0" xfId="17" quotePrefix="1" applyFont="1" applyAlignment="1">
      <alignment horizontal="center" vertical="center"/>
    </xf>
    <xf numFmtId="0" fontId="70" fillId="4" borderId="0" xfId="17" applyFont="1" applyFill="1"/>
    <xf numFmtId="0" fontId="69" fillId="4" borderId="0" xfId="17" applyFont="1" applyFill="1" applyAlignment="1">
      <alignment horizontal="right"/>
    </xf>
    <xf numFmtId="0" fontId="63" fillId="0" borderId="0" xfId="15" applyAlignment="1">
      <alignment vertical="center"/>
    </xf>
    <xf numFmtId="0" fontId="71" fillId="0" borderId="20" xfId="2" applyFont="1" applyBorder="1"/>
    <xf numFmtId="0" fontId="71" fillId="0" borderId="0" xfId="2" applyFont="1"/>
    <xf numFmtId="17" fontId="71" fillId="0" borderId="0" xfId="2" applyNumberFormat="1" applyFont="1"/>
    <xf numFmtId="0" fontId="72" fillId="0" borderId="0" xfId="2" applyFont="1"/>
    <xf numFmtId="0" fontId="73" fillId="0" borderId="0" xfId="2" applyFont="1"/>
    <xf numFmtId="0" fontId="74" fillId="0" borderId="0" xfId="2" applyFont="1" applyAlignment="1">
      <alignment horizontal="center"/>
    </xf>
    <xf numFmtId="0" fontId="40" fillId="0" borderId="0" xfId="2" applyFont="1" applyAlignment="1">
      <alignment horizontal="justify" vertical="justify" wrapText="1"/>
    </xf>
    <xf numFmtId="0" fontId="71" fillId="0" borderId="0" xfId="2" applyFont="1" applyAlignment="1">
      <alignment vertical="justify" wrapText="1"/>
    </xf>
    <xf numFmtId="0" fontId="2" fillId="0" borderId="0" xfId="2" applyAlignment="1">
      <alignment horizontal="justify" vertical="center" wrapText="1"/>
    </xf>
    <xf numFmtId="0" fontId="71" fillId="0" borderId="0" xfId="2" applyFont="1" applyAlignment="1">
      <alignment horizontal="justify" vertical="center" wrapText="1"/>
    </xf>
    <xf numFmtId="0" fontId="35" fillId="0" borderId="0" xfId="2" applyFont="1" applyAlignment="1">
      <alignment horizontal="justify" vertical="center" wrapText="1"/>
    </xf>
    <xf numFmtId="0" fontId="71" fillId="0" borderId="21" xfId="2" applyFont="1" applyBorder="1"/>
    <xf numFmtId="0" fontId="74" fillId="0" borderId="0" xfId="2" applyFont="1" applyAlignment="1">
      <alignment horizontal="center"/>
    </xf>
    <xf numFmtId="0" fontId="40" fillId="0" borderId="0" xfId="2" applyFont="1" applyAlignment="1">
      <alignment horizontal="justify" vertical="justify" wrapText="1"/>
    </xf>
    <xf numFmtId="0" fontId="2" fillId="0" borderId="0" xfId="2" applyAlignment="1">
      <alignment horizontal="justify" vertical="center" wrapText="1"/>
    </xf>
    <xf numFmtId="0" fontId="13" fillId="3" borderId="0" xfId="14" applyFont="1" applyFill="1" applyAlignment="1">
      <alignment horizontal="left" vertical="top" wrapText="1"/>
    </xf>
    <xf numFmtId="0" fontId="2" fillId="3" borderId="0" xfId="14" applyFill="1"/>
    <xf numFmtId="0" fontId="4" fillId="3" borderId="0" xfId="14" applyFont="1" applyFill="1" applyAlignment="1">
      <alignment horizontal="center"/>
    </xf>
    <xf numFmtId="166" fontId="6" fillId="3" borderId="0" xfId="14" applyNumberFormat="1" applyFont="1" applyFill="1" applyAlignment="1">
      <alignment horizontal="center"/>
    </xf>
    <xf numFmtId="0" fontId="8" fillId="3" borderId="0" xfId="14" applyFont="1" applyFill="1" applyAlignment="1">
      <alignment horizontal="center"/>
    </xf>
    <xf numFmtId="0" fontId="12" fillId="3" borderId="1" xfId="13" applyFont="1" applyFill="1" applyBorder="1" applyAlignment="1">
      <alignment horizontal="center" vertical="center" wrapText="1"/>
    </xf>
    <xf numFmtId="0" fontId="2" fillId="0" borderId="1" xfId="14" applyBorder="1"/>
    <xf numFmtId="0" fontId="62" fillId="0" borderId="0" xfId="0" applyFont="1" applyAlignment="1">
      <alignment horizontal="center" vertical="center"/>
    </xf>
    <xf numFmtId="0" fontId="66" fillId="0" borderId="14" xfId="16" applyFont="1" applyBorder="1" applyAlignment="1">
      <alignment horizontal="left" vertical="center" wrapText="1"/>
    </xf>
    <xf numFmtId="0" fontId="66" fillId="0" borderId="15" xfId="16" applyFont="1" applyBorder="1" applyAlignment="1">
      <alignment horizontal="left" vertical="center" wrapText="1"/>
    </xf>
    <xf numFmtId="0" fontId="66" fillId="0" borderId="16" xfId="16" applyFont="1" applyBorder="1" applyAlignment="1">
      <alignment horizontal="left" vertical="center" wrapText="1"/>
    </xf>
    <xf numFmtId="0" fontId="66" fillId="0" borderId="17" xfId="16" applyFont="1" applyBorder="1" applyAlignment="1">
      <alignment horizontal="left" vertical="center" wrapText="1"/>
    </xf>
    <xf numFmtId="0" fontId="66" fillId="0" borderId="18" xfId="16" applyFont="1" applyBorder="1" applyAlignment="1">
      <alignment horizontal="left" vertical="center" wrapText="1"/>
    </xf>
    <xf numFmtId="0" fontId="66" fillId="0" borderId="19" xfId="16" applyFont="1" applyBorder="1" applyAlignment="1">
      <alignment horizontal="left" vertical="center" wrapText="1"/>
    </xf>
    <xf numFmtId="0" fontId="67" fillId="0" borderId="0" xfId="17" applyFont="1" applyAlignment="1">
      <alignment horizontal="center" vertical="center"/>
    </xf>
    <xf numFmtId="0" fontId="35" fillId="0" borderId="0" xfId="2" applyFont="1" applyAlignment="1">
      <alignment horizontal="left" vertical="center"/>
    </xf>
    <xf numFmtId="0" fontId="35" fillId="0" borderId="0" xfId="16" applyFont="1" applyAlignment="1">
      <alignment horizontal="left" vertical="center"/>
    </xf>
    <xf numFmtId="0" fontId="23" fillId="0" borderId="0" xfId="1" applyFont="1" applyAlignment="1">
      <alignment horizontal="center" wrapText="1"/>
    </xf>
    <xf numFmtId="0" fontId="4" fillId="0" borderId="0" xfId="1" applyFont="1" applyAlignment="1">
      <alignment horizontal="center" wrapText="1"/>
    </xf>
    <xf numFmtId="166" fontId="6" fillId="0" borderId="0" xfId="1" applyNumberFormat="1" applyFont="1" applyAlignment="1">
      <alignment horizontal="center" wrapText="1"/>
    </xf>
    <xf numFmtId="0" fontId="6" fillId="0" borderId="0" xfId="1" applyFont="1" applyAlignment="1">
      <alignment horizontal="center" wrapText="1"/>
    </xf>
    <xf numFmtId="0" fontId="8" fillId="0" borderId="0" xfId="1" applyFont="1" applyAlignment="1">
      <alignment horizontal="center" wrapText="1"/>
    </xf>
    <xf numFmtId="0" fontId="9" fillId="0" borderId="0" xfId="1" applyFont="1" applyAlignment="1">
      <alignment horizontal="center" wrapText="1"/>
    </xf>
    <xf numFmtId="0" fontId="11" fillId="0" borderId="1" xfId="1" applyFont="1" applyBorder="1" applyAlignment="1">
      <alignment horizontal="center" vertical="center"/>
    </xf>
    <xf numFmtId="0" fontId="11" fillId="0" borderId="3" xfId="1" applyFont="1" applyBorder="1" applyAlignment="1">
      <alignment horizontal="center" vertical="center"/>
    </xf>
    <xf numFmtId="0" fontId="12" fillId="0" borderId="2" xfId="1" applyFont="1" applyBorder="1" applyAlignment="1">
      <alignment horizontal="center"/>
    </xf>
    <xf numFmtId="0" fontId="64" fillId="0" borderId="0" xfId="15" applyFont="1" applyAlignment="1">
      <alignment horizontal="left" vertical="center"/>
    </xf>
    <xf numFmtId="0" fontId="4" fillId="0" borderId="0" xfId="1" applyFont="1" applyAlignment="1">
      <alignment horizontal="center" vertical="center" wrapText="1"/>
    </xf>
    <xf numFmtId="166" fontId="6" fillId="0" borderId="0" xfId="1" applyNumberFormat="1" applyFont="1" applyAlignment="1">
      <alignment horizontal="center" vertical="center" wrapText="1"/>
    </xf>
    <xf numFmtId="0" fontId="12" fillId="0" borderId="2" xfId="1" applyFont="1" applyBorder="1" applyAlignment="1">
      <alignment horizontal="center" vertical="center"/>
    </xf>
    <xf numFmtId="0" fontId="29" fillId="0" borderId="2" xfId="1" applyFont="1" applyBorder="1" applyAlignment="1">
      <alignment horizontal="center"/>
    </xf>
    <xf numFmtId="0" fontId="4" fillId="0" borderId="0" xfId="2" applyFont="1" applyAlignment="1">
      <alignment horizontal="center"/>
    </xf>
    <xf numFmtId="166" fontId="6" fillId="0" borderId="0" xfId="2" applyNumberFormat="1" applyFont="1" applyAlignment="1">
      <alignment horizontal="center" vertical="center"/>
    </xf>
    <xf numFmtId="0" fontId="8" fillId="0" borderId="0" xfId="2" applyFont="1" applyAlignment="1">
      <alignment horizontal="center" vertical="center"/>
    </xf>
    <xf numFmtId="0" fontId="12" fillId="0" borderId="1" xfId="2" applyFont="1" applyBorder="1" applyAlignment="1">
      <alignment horizontal="center" vertical="center"/>
    </xf>
    <xf numFmtId="0" fontId="12" fillId="0" borderId="6" xfId="2" applyFont="1" applyBorder="1" applyAlignment="1">
      <alignment horizontal="center" vertical="center"/>
    </xf>
    <xf numFmtId="0" fontId="10" fillId="0" borderId="1" xfId="2" applyFont="1" applyBorder="1" applyAlignment="1">
      <alignment horizontal="center" vertical="center" wrapText="1"/>
    </xf>
    <xf numFmtId="0" fontId="10" fillId="0" borderId="6" xfId="2" applyFont="1" applyBorder="1" applyAlignment="1">
      <alignment horizontal="center" vertical="center" wrapText="1"/>
    </xf>
    <xf numFmtId="0" fontId="4" fillId="0" borderId="0" xfId="10" applyFont="1" applyAlignment="1">
      <alignment horizontal="center" vertical="center" wrapText="1"/>
    </xf>
    <xf numFmtId="179" fontId="6" fillId="0" borderId="0" xfId="10" applyNumberFormat="1" applyFont="1" applyAlignment="1">
      <alignment horizontal="center"/>
    </xf>
    <xf numFmtId="0" fontId="8" fillId="0" borderId="0" xfId="10" applyFont="1" applyAlignment="1">
      <alignment horizontal="center"/>
    </xf>
    <xf numFmtId="0" fontId="35" fillId="0" borderId="2" xfId="2" applyFont="1" applyBorder="1" applyAlignment="1">
      <alignment horizontal="center" vertical="center"/>
    </xf>
    <xf numFmtId="0" fontId="4" fillId="0" borderId="0" xfId="2" applyFont="1" applyAlignment="1">
      <alignment horizontal="center" vertical="center"/>
    </xf>
    <xf numFmtId="0" fontId="11" fillId="0" borderId="1" xfId="2" applyFont="1" applyBorder="1" applyAlignment="1">
      <alignment horizontal="center" vertical="center" wrapText="1"/>
    </xf>
    <xf numFmtId="0" fontId="11" fillId="0" borderId="6" xfId="2" applyFont="1" applyBorder="1" applyAlignment="1">
      <alignment horizontal="center" vertical="center" wrapText="1"/>
    </xf>
    <xf numFmtId="0" fontId="2" fillId="0" borderId="1" xfId="2" applyBorder="1" applyAlignment="1">
      <alignment horizontal="center" vertical="center" wrapText="1"/>
    </xf>
    <xf numFmtId="0" fontId="2" fillId="0" borderId="6" xfId="2" applyBorder="1" applyAlignment="1">
      <alignment horizontal="center" vertical="center" wrapText="1"/>
    </xf>
    <xf numFmtId="0" fontId="30" fillId="3" borderId="0" xfId="2" applyFont="1" applyFill="1" applyAlignment="1">
      <alignment horizontal="left" vertical="center" wrapText="1"/>
    </xf>
    <xf numFmtId="0" fontId="2" fillId="3" borderId="0" xfId="2" applyFill="1"/>
    <xf numFmtId="0" fontId="12" fillId="0" borderId="9" xfId="13" applyFont="1" applyBorder="1" applyAlignment="1">
      <alignment horizontal="center" vertical="center" wrapText="1"/>
    </xf>
    <xf numFmtId="0" fontId="35" fillId="0" borderId="0" xfId="2" applyFont="1"/>
    <xf numFmtId="0" fontId="12" fillId="3" borderId="9" xfId="13" applyFont="1" applyFill="1" applyBorder="1" applyAlignment="1">
      <alignment horizontal="center" vertical="center" wrapText="1"/>
    </xf>
    <xf numFmtId="0" fontId="13" fillId="0" borderId="1" xfId="2" applyFont="1" applyBorder="1" applyAlignment="1">
      <alignment horizontal="left" vertical="center" wrapText="1"/>
    </xf>
    <xf numFmtId="0" fontId="2" fillId="0" borderId="1" xfId="2" applyBorder="1"/>
    <xf numFmtId="0" fontId="2" fillId="0" borderId="0" xfId="2"/>
    <xf numFmtId="0" fontId="12" fillId="0" borderId="0" xfId="13" applyFont="1" applyAlignment="1">
      <alignment horizontal="center" vertical="center" wrapText="1"/>
    </xf>
    <xf numFmtId="166" fontId="6" fillId="0" borderId="0" xfId="2" applyNumberFormat="1" applyFont="1" applyAlignment="1">
      <alignment horizontal="center"/>
    </xf>
    <xf numFmtId="0" fontId="33" fillId="0" borderId="0" xfId="2" applyFont="1"/>
    <xf numFmtId="0" fontId="8" fillId="0" borderId="0" xfId="2" applyFont="1" applyAlignment="1">
      <alignment horizontal="center"/>
    </xf>
    <xf numFmtId="0" fontId="47" fillId="0" borderId="0" xfId="2" applyFont="1"/>
    <xf numFmtId="0" fontId="12" fillId="0" borderId="11" xfId="13" applyFont="1" applyBorder="1" applyAlignment="1">
      <alignment horizontal="center"/>
    </xf>
    <xf numFmtId="0" fontId="2" fillId="0" borderId="11" xfId="2" applyBorder="1"/>
    <xf numFmtId="0" fontId="12" fillId="0" borderId="1" xfId="13" applyFont="1" applyBorder="1" applyAlignment="1">
      <alignment horizontal="center" vertical="center" wrapText="1"/>
    </xf>
    <xf numFmtId="0" fontId="12" fillId="0" borderId="1" xfId="2" applyFont="1" applyBorder="1" applyAlignment="1" applyProtection="1">
      <alignment horizontal="center" vertical="center" wrapText="1"/>
      <protection locked="0"/>
    </xf>
    <xf numFmtId="0" fontId="12" fillId="0" borderId="0" xfId="2" applyFont="1" applyAlignment="1" applyProtection="1">
      <alignment horizontal="center" vertical="center" wrapText="1"/>
      <protection locked="0"/>
    </xf>
    <xf numFmtId="0" fontId="12" fillId="0" borderId="6" xfId="2" applyFont="1" applyBorder="1" applyAlignment="1" applyProtection="1">
      <alignment horizontal="center" vertical="center" wrapText="1"/>
      <protection locked="0"/>
    </xf>
    <xf numFmtId="0" fontId="12" fillId="0" borderId="7" xfId="2" applyFont="1" applyBorder="1" applyAlignment="1" applyProtection="1">
      <alignment horizontal="center" vertical="center"/>
      <protection locked="0"/>
    </xf>
    <xf numFmtId="0" fontId="13" fillId="0" borderId="0" xfId="11" applyNumberFormat="1" applyFont="1" applyFill="1" applyBorder="1" applyAlignment="1" applyProtection="1">
      <alignment horizontal="left" vertical="center" wrapText="1"/>
      <protection locked="0"/>
    </xf>
    <xf numFmtId="0" fontId="4" fillId="0" borderId="0" xfId="2" applyFont="1" applyAlignment="1" applyProtection="1">
      <alignment horizontal="center" vertical="center"/>
      <protection locked="0"/>
    </xf>
    <xf numFmtId="181" fontId="6" fillId="0" borderId="0" xfId="2" applyNumberFormat="1" applyFont="1" applyAlignment="1" applyProtection="1">
      <alignment horizontal="center"/>
      <protection locked="0"/>
    </xf>
    <xf numFmtId="0" fontId="12" fillId="0" borderId="1" xfId="2" applyFont="1" applyBorder="1" applyAlignment="1" applyProtection="1">
      <alignment horizontal="center" vertical="center"/>
      <protection locked="0"/>
    </xf>
    <xf numFmtId="0" fontId="12" fillId="0" borderId="0" xfId="2" applyFont="1" applyAlignment="1" applyProtection="1">
      <alignment horizontal="center" vertical="center"/>
      <protection locked="0"/>
    </xf>
    <xf numFmtId="0" fontId="12" fillId="0" borderId="6" xfId="2" applyFont="1" applyBorder="1" applyAlignment="1" applyProtection="1">
      <alignment horizontal="center" vertical="center"/>
      <protection locked="0"/>
    </xf>
    <xf numFmtId="0" fontId="12" fillId="0" borderId="11" xfId="2" applyFont="1" applyBorder="1" applyAlignment="1" applyProtection="1">
      <alignment horizontal="center" vertical="center"/>
      <protection locked="0"/>
    </xf>
    <xf numFmtId="0" fontId="12" fillId="0" borderId="11" xfId="2" applyFont="1" applyBorder="1" applyAlignment="1" applyProtection="1">
      <alignment horizontal="center" vertical="center" wrapText="1"/>
      <protection locked="0"/>
    </xf>
    <xf numFmtId="2" fontId="12" fillId="0" borderId="1" xfId="2" applyNumberFormat="1" applyFont="1" applyBorder="1" applyAlignment="1">
      <alignment horizontal="center" vertical="center" wrapText="1"/>
    </xf>
    <xf numFmtId="0" fontId="10" fillId="0" borderId="6" xfId="2" applyFont="1" applyBorder="1" applyAlignment="1">
      <alignment horizontal="center"/>
    </xf>
    <xf numFmtId="0" fontId="4" fillId="0" borderId="0" xfId="2" applyFont="1" applyAlignment="1">
      <alignment horizontal="center" wrapText="1"/>
    </xf>
    <xf numFmtId="0" fontId="12" fillId="0" borderId="1" xfId="2" applyFont="1" applyBorder="1" applyAlignment="1">
      <alignment horizontal="center" vertical="center" wrapText="1"/>
    </xf>
    <xf numFmtId="0" fontId="12" fillId="0" borderId="6" xfId="2" applyFont="1" applyBorder="1" applyAlignment="1">
      <alignment horizontal="center" vertical="center" wrapText="1"/>
    </xf>
    <xf numFmtId="2" fontId="10" fillId="0" borderId="1" xfId="2" applyNumberFormat="1" applyFont="1" applyBorder="1" applyAlignment="1">
      <alignment horizontal="center" vertical="center" wrapText="1"/>
    </xf>
    <xf numFmtId="2" fontId="10" fillId="0" borderId="6" xfId="2" applyNumberFormat="1" applyFont="1" applyBorder="1" applyAlignment="1">
      <alignment horizontal="center" vertical="center" wrapText="1"/>
    </xf>
    <xf numFmtId="0" fontId="10" fillId="0" borderId="6" xfId="2" applyFont="1" applyBorder="1" applyAlignment="1">
      <alignment horizontal="center" wrapText="1"/>
    </xf>
    <xf numFmtId="0" fontId="13" fillId="0" borderId="3" xfId="2" applyFont="1" applyBorder="1" applyAlignment="1">
      <alignment horizontal="left" vertical="center" wrapText="1"/>
    </xf>
    <xf numFmtId="0" fontId="75" fillId="0" borderId="0" xfId="0" applyFont="1" applyAlignment="1">
      <alignment vertical="center"/>
    </xf>
  </cellXfs>
  <cellStyles count="19">
    <cellStyle name="Hipervínculo" xfId="15" builtinId="8"/>
    <cellStyle name="Millares [0]_1.2.4_36Estruct%-credIndirectXEmp04-01" xfId="9" xr:uid="{6B14CBB5-9B68-4391-9E94-4C7AF7D239AF}"/>
    <cellStyle name="Millares 2" xfId="4" xr:uid="{7711D676-EFAA-4D0F-B1E1-1B1E82BC92DE}"/>
    <cellStyle name="Millares 2 2" xfId="18" xr:uid="{455E8622-EAC0-4105-8DBC-C06E18C50060}"/>
    <cellStyle name="Millares 7" xfId="12" xr:uid="{D6C4E048-6CBF-48C4-B66B-1B18A3AA1A3C}"/>
    <cellStyle name="Millares_01-25 Bcos Ene-2002" xfId="11" xr:uid="{8D2FCE7E-B05A-4C4E-A475-CE0A7919B1B6}"/>
    <cellStyle name="Millares_14-Indicadores Bcos" xfId="7" xr:uid="{943B877F-FF2F-4D7F-A72B-3CFC60A04564}"/>
    <cellStyle name="Millares_35-43 Bcos Ene-2002" xfId="8" xr:uid="{0F8DD77C-115B-4936-8110-01B7C93BC14B}"/>
    <cellStyle name="Normal" xfId="0" builtinId="0"/>
    <cellStyle name="Normal 2" xfId="2" xr:uid="{8E7D8D35-8C4F-4D00-9694-072F492640D5}"/>
    <cellStyle name="Normal 2 2" xfId="14" xr:uid="{3AC06BE1-C799-41AF-A4FD-BFDE533CDCA7}"/>
    <cellStyle name="Normal 2 2 2" xfId="16" xr:uid="{F577A526-78BE-4AA3-BC68-FA142AA092D2}"/>
    <cellStyle name="Normal 3" xfId="10" xr:uid="{882D0D90-96E0-4123-AAFB-418E447835A6}"/>
    <cellStyle name="Normal 3 2" xfId="17" xr:uid="{F43D19FD-F1D4-4247-BF65-8E19356EBC95}"/>
    <cellStyle name="Normal 4" xfId="6" xr:uid="{EBD40033-BCE0-4BD7-9F55-8A320F84DF81}"/>
    <cellStyle name="Normal_BG-bcos-Jul-2001" xfId="3" xr:uid="{E520ADD7-8675-4B4F-8991-905FBBFD4238}"/>
    <cellStyle name="Normal_BG-Nac y Cof 062001" xfId="1" xr:uid="{868AD9AF-0E45-4549-8783-D85549D38C50}"/>
    <cellStyle name="Normal_Palanca_06.99" xfId="13" xr:uid="{28A139AA-4D29-40E0-BC79-D157391EEC6B}"/>
    <cellStyle name="Porcentaje 2" xfId="5" xr:uid="{3595DCD2-5755-437F-9503-06F2277A2A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118110</xdr:colOff>
      <xdr:row>8</xdr:row>
      <xdr:rowOff>47626</xdr:rowOff>
    </xdr:from>
    <xdr:to>
      <xdr:col>6</xdr:col>
      <xdr:colOff>287655</xdr:colOff>
      <xdr:row>15</xdr:row>
      <xdr:rowOff>19051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BB0C58D5-9EA0-49BA-AF74-0FB94EEED49C}"/>
            </a:ext>
          </a:extLst>
        </xdr:cNvPr>
        <xdr:cNvPicPr/>
      </xdr:nvPicPr>
      <xdr:blipFill>
        <a:blip xmlns:r="http://schemas.openxmlformats.org/officeDocument/2006/relationships" r:embed="rId1"/>
        <a:srcRect/>
        <a:stretch>
          <a:fillRect/>
        </a:stretch>
      </xdr:blipFill>
      <xdr:spPr bwMode="auto">
        <a:xfrm>
          <a:off x="2129790" y="1739266"/>
          <a:ext cx="2707005" cy="135826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gob.pe\data\Informes\2009\04%20Abr\Palanca\fx%20risk%20&amp;%20trading%20portfolio%20feb09%20(version%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bs.gob.pe\data\Informes\2008\05%20May\Reporte%20Mensual%20de%20Mercado\ReporteMensualRM1MAYO2008.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2025\Jul\Estatales\Data\Plantilla%20BG%20y%20EGP%20Ent.%20Estatales%20e%20Indicadores%20Jul%202025.xlsm" TargetMode="External"/><Relationship Id="rId1" Type="http://schemas.openxmlformats.org/officeDocument/2006/relationships/externalLinkPath" Target="file:///\\sbs.gob.pe\data\esteco\Pc-OBorda\Boletin-Bcos\BOLETIN%20PUBLIC%20WEB\2025\Jul\Estatales\Data\Plantilla%20BG%20y%20EGP%20Ent.%20Estatales%20e%20Indicadores%20Jul%2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 val="4"/>
      <sheetName val="6"/>
      <sheetName val="5"/>
      <sheetName val="7"/>
      <sheetName val="8"/>
      <sheetName val="9"/>
      <sheetName val="Anexo"/>
      <sheetName val="A10"/>
      <sheetName val="Hoja2"/>
      <sheetName val="RCG"/>
      <sheetName val="Data"/>
    </sheetNames>
    <sheetDataSet>
      <sheetData sheetId="0">
        <row r="3">
          <cell r="B3">
            <v>45869</v>
          </cell>
        </row>
      </sheetData>
      <sheetData sheetId="1"/>
      <sheetData sheetId="2"/>
      <sheetData sheetId="3"/>
      <sheetData sheetId="4"/>
      <sheetData sheetId="5"/>
      <sheetData sheetId="6">
        <row r="3">
          <cell r="B3">
            <v>45869</v>
          </cell>
        </row>
      </sheetData>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BB983-4776-4302-9FF2-ADC8DC701330}">
  <dimension ref="A1:I25"/>
  <sheetViews>
    <sheetView showGridLines="0" tabSelected="1" view="pageBreakPreview" zoomScaleSheetLayoutView="120" workbookViewId="0">
      <selection activeCell="B1" sqref="B1"/>
    </sheetView>
  </sheetViews>
  <sheetFormatPr baseColWidth="10" defaultColWidth="11.44140625" defaultRowHeight="13.8"/>
  <cols>
    <col min="1" max="1" width="4.6640625" style="282" customWidth="1"/>
    <col min="2" max="9" width="12.33203125" style="282" customWidth="1"/>
    <col min="10" max="16384" width="11.44140625" style="282"/>
  </cols>
  <sheetData>
    <row r="1" spans="1:9" ht="14.4" thickTop="1">
      <c r="A1" s="281"/>
      <c r="B1" s="281"/>
      <c r="C1" s="281"/>
      <c r="D1" s="281"/>
      <c r="E1" s="281"/>
      <c r="F1" s="281"/>
      <c r="G1" s="281"/>
      <c r="H1" s="281"/>
    </row>
    <row r="2" spans="1:9">
      <c r="B2" s="283"/>
    </row>
    <row r="3" spans="1:9" ht="28.2">
      <c r="B3" s="284" t="s">
        <v>632</v>
      </c>
    </row>
    <row r="4" spans="1:9" ht="21.6">
      <c r="B4" s="285"/>
    </row>
    <row r="6" spans="1:9">
      <c r="A6" s="293"/>
      <c r="B6" s="293"/>
      <c r="C6" s="293"/>
      <c r="D6" s="293"/>
      <c r="E6" s="293"/>
      <c r="F6" s="293"/>
      <c r="G6" s="293"/>
      <c r="H6" s="293"/>
      <c r="I6" s="293"/>
    </row>
    <row r="7" spans="1:9">
      <c r="A7" s="286"/>
      <c r="B7" s="286"/>
      <c r="C7" s="286"/>
      <c r="E7" s="286"/>
      <c r="F7" s="286"/>
      <c r="G7" s="286"/>
      <c r="H7" s="286"/>
      <c r="I7" s="286"/>
    </row>
    <row r="8" spans="1:9">
      <c r="A8" s="286"/>
      <c r="B8" s="286"/>
      <c r="C8" s="286"/>
      <c r="D8" s="286"/>
      <c r="E8" s="286"/>
      <c r="F8" s="286"/>
      <c r="G8" s="286"/>
      <c r="H8" s="286"/>
      <c r="I8" s="286"/>
    </row>
    <row r="9" spans="1:9" ht="15.75" customHeight="1">
      <c r="B9" s="294"/>
      <c r="C9" s="294"/>
      <c r="D9" s="294"/>
      <c r="E9" s="294"/>
      <c r="F9" s="294"/>
      <c r="G9" s="294"/>
      <c r="H9" s="294"/>
    </row>
    <row r="10" spans="1:9" ht="15.75" customHeight="1">
      <c r="B10" s="294"/>
      <c r="C10" s="294"/>
      <c r="D10" s="294"/>
      <c r="E10" s="294"/>
      <c r="F10" s="294"/>
      <c r="G10" s="294"/>
      <c r="H10" s="294"/>
      <c r="I10" s="288"/>
    </row>
    <row r="11" spans="1:9" ht="15.75" customHeight="1">
      <c r="B11" s="294"/>
      <c r="C11" s="294"/>
      <c r="D11" s="294"/>
      <c r="E11" s="294"/>
      <c r="F11" s="294"/>
      <c r="G11" s="294"/>
      <c r="H11" s="294"/>
      <c r="I11" s="288"/>
    </row>
    <row r="12" spans="1:9" ht="15.75" customHeight="1">
      <c r="B12" s="294"/>
      <c r="C12" s="294"/>
      <c r="D12" s="294"/>
      <c r="E12" s="294"/>
      <c r="F12" s="294"/>
      <c r="G12" s="294"/>
      <c r="H12" s="294"/>
      <c r="I12" s="288"/>
    </row>
    <row r="13" spans="1:9" ht="15.75" customHeight="1">
      <c r="B13" s="294"/>
      <c r="C13" s="294"/>
      <c r="D13" s="294"/>
      <c r="E13" s="294"/>
      <c r="F13" s="294"/>
      <c r="G13" s="294"/>
      <c r="H13" s="294"/>
      <c r="I13" s="288"/>
    </row>
    <row r="14" spans="1:9" ht="15.75" customHeight="1">
      <c r="B14" s="294"/>
      <c r="C14" s="294"/>
      <c r="D14" s="294"/>
      <c r="E14" s="294"/>
      <c r="F14" s="294"/>
      <c r="G14" s="294"/>
      <c r="H14" s="294"/>
      <c r="I14" s="288"/>
    </row>
    <row r="15" spans="1:9" ht="15.75" customHeight="1">
      <c r="B15" s="294"/>
      <c r="C15" s="294"/>
      <c r="D15" s="294"/>
      <c r="E15" s="294"/>
      <c r="F15" s="294"/>
      <c r="G15" s="294"/>
      <c r="H15" s="294"/>
    </row>
    <row r="16" spans="1:9" ht="15.75" customHeight="1">
      <c r="B16" s="294"/>
      <c r="C16" s="294"/>
      <c r="D16" s="294"/>
      <c r="E16" s="294"/>
      <c r="F16" s="294"/>
      <c r="G16" s="294"/>
      <c r="H16" s="294"/>
    </row>
    <row r="17" spans="1:9" ht="15.75" customHeight="1">
      <c r="B17" s="287"/>
      <c r="C17" s="287"/>
      <c r="D17" s="287"/>
      <c r="E17" s="287"/>
      <c r="F17" s="287"/>
      <c r="G17" s="287"/>
      <c r="H17" s="287"/>
    </row>
    <row r="18" spans="1:9" ht="15.75" customHeight="1">
      <c r="B18" s="287"/>
      <c r="C18" s="287"/>
      <c r="D18" s="287"/>
      <c r="E18" s="287"/>
      <c r="F18" s="287"/>
      <c r="G18" s="287"/>
      <c r="H18" s="287"/>
    </row>
    <row r="19" spans="1:9" ht="15.75" customHeight="1">
      <c r="B19" s="287"/>
      <c r="C19" s="287"/>
      <c r="D19" s="287"/>
      <c r="E19" s="287"/>
      <c r="F19" s="295"/>
      <c r="G19" s="295"/>
      <c r="H19" s="295"/>
      <c r="I19" s="295"/>
    </row>
    <row r="20" spans="1:9" ht="15.75" customHeight="1">
      <c r="B20" s="290"/>
      <c r="C20" s="290"/>
      <c r="D20" s="290"/>
      <c r="E20" s="290"/>
      <c r="F20" s="295"/>
      <c r="G20" s="295"/>
      <c r="H20" s="295"/>
      <c r="I20" s="295"/>
    </row>
    <row r="21" spans="1:9" ht="15.75" customHeight="1">
      <c r="B21" s="290"/>
      <c r="C21" s="290"/>
      <c r="D21" s="290"/>
      <c r="E21" s="290"/>
      <c r="F21" s="295"/>
      <c r="G21" s="295"/>
      <c r="H21" s="295"/>
      <c r="I21" s="295"/>
    </row>
    <row r="22" spans="1:9" ht="15.75" customHeight="1">
      <c r="B22" s="290"/>
      <c r="C22" s="290"/>
      <c r="D22" s="290"/>
      <c r="E22" s="290"/>
      <c r="F22" s="289"/>
      <c r="G22" s="289"/>
      <c r="H22" s="289"/>
      <c r="I22" s="291"/>
    </row>
    <row r="23" spans="1:9" ht="15.75" customHeight="1" thickBot="1">
      <c r="A23" s="292"/>
      <c r="B23" s="292"/>
      <c r="C23" s="292"/>
      <c r="D23" s="292"/>
      <c r="E23" s="292"/>
      <c r="F23" s="292"/>
      <c r="G23" s="292"/>
      <c r="H23" s="292"/>
      <c r="I23" s="292"/>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49B78-7604-4BDB-8B0B-8C7A810CBF17}">
  <dimension ref="A4:C22"/>
  <sheetViews>
    <sheetView showGridLines="0" view="pageBreakPreview" zoomScaleNormal="100" zoomScaleSheetLayoutView="100" workbookViewId="0"/>
  </sheetViews>
  <sheetFormatPr baseColWidth="10" defaultRowHeight="14.4"/>
  <cols>
    <col min="1" max="1" width="4.33203125" style="233" customWidth="1"/>
    <col min="2" max="2" width="76.21875" style="233" customWidth="1"/>
    <col min="3" max="3" width="16.44140625" style="233" customWidth="1"/>
    <col min="4" max="16384" width="11.5546875" style="233"/>
  </cols>
  <sheetData>
    <row r="4" spans="1:3" ht="18">
      <c r="A4" s="303" t="s">
        <v>289</v>
      </c>
      <c r="B4" s="303"/>
      <c r="C4" s="303"/>
    </row>
    <row r="6" spans="1:3">
      <c r="B6" s="280" t="s">
        <v>619</v>
      </c>
      <c r="C6" s="380" t="s">
        <v>620</v>
      </c>
    </row>
    <row r="7" spans="1:3">
      <c r="B7" s="280" t="s">
        <v>0</v>
      </c>
      <c r="C7" s="233">
        <v>1</v>
      </c>
    </row>
    <row r="8" spans="1:3">
      <c r="B8" s="280" t="s">
        <v>102</v>
      </c>
      <c r="C8" s="233">
        <v>2</v>
      </c>
    </row>
    <row r="9" spans="1:3">
      <c r="B9" s="280" t="s">
        <v>621</v>
      </c>
      <c r="C9" s="233">
        <v>3</v>
      </c>
    </row>
    <row r="10" spans="1:3">
      <c r="B10" s="280" t="s">
        <v>622</v>
      </c>
      <c r="C10" s="233">
        <v>4</v>
      </c>
    </row>
    <row r="11" spans="1:3">
      <c r="B11" s="280" t="s">
        <v>623</v>
      </c>
      <c r="C11" s="233">
        <v>5</v>
      </c>
    </row>
    <row r="12" spans="1:3">
      <c r="B12" s="280" t="s">
        <v>624</v>
      </c>
      <c r="C12" s="233">
        <v>6</v>
      </c>
    </row>
    <row r="13" spans="1:3">
      <c r="B13" s="280" t="s">
        <v>625</v>
      </c>
      <c r="C13" s="233">
        <v>7</v>
      </c>
    </row>
    <row r="14" spans="1:3">
      <c r="B14" s="280" t="s">
        <v>626</v>
      </c>
      <c r="C14" s="233">
        <v>8</v>
      </c>
    </row>
    <row r="15" spans="1:3">
      <c r="B15" s="280" t="s">
        <v>627</v>
      </c>
      <c r="C15" s="233">
        <v>9</v>
      </c>
    </row>
    <row r="16" spans="1:3">
      <c r="B16" s="280" t="s">
        <v>628</v>
      </c>
      <c r="C16" s="233">
        <v>10</v>
      </c>
    </row>
    <row r="17" spans="2:3">
      <c r="B17" s="280" t="s">
        <v>629</v>
      </c>
      <c r="C17" s="233">
        <v>11</v>
      </c>
    </row>
    <row r="18" spans="2:3">
      <c r="B18" s="280" t="s">
        <v>630</v>
      </c>
      <c r="C18" s="233">
        <v>12</v>
      </c>
    </row>
    <row r="19" spans="2:3">
      <c r="B19" s="280" t="s">
        <v>246</v>
      </c>
      <c r="C19" s="233">
        <v>13</v>
      </c>
    </row>
    <row r="20" spans="2:3">
      <c r="B20" s="280" t="s">
        <v>220</v>
      </c>
      <c r="C20" s="233">
        <v>14</v>
      </c>
    </row>
    <row r="21" spans="2:3">
      <c r="B21" s="280" t="s">
        <v>238</v>
      </c>
      <c r="C21" s="233">
        <v>15</v>
      </c>
    </row>
    <row r="22" spans="2:3">
      <c r="B22" s="280" t="s">
        <v>631</v>
      </c>
      <c r="C22" s="233">
        <v>16</v>
      </c>
    </row>
  </sheetData>
  <mergeCells count="1">
    <mergeCell ref="A4:C4"/>
  </mergeCells>
  <hyperlinks>
    <hyperlink ref="B6" location="Agregación_EEFF!A5" display="Nota sobre la agregación de los E.E.F.F." xr:uid="{696B9039-4859-4360-B2AD-54D26ABEBE33}"/>
    <hyperlink ref="B7" location="1!A5" display="Balance General del Banco de la Nación" xr:uid="{D75CA8C9-D978-4F44-8BCD-8517109E2603}"/>
    <hyperlink ref="B8" location="2!A5" display="Estado de Ganancias y Pérdidas del Banco de la Nación" xr:uid="{A6E38265-F5FA-4E2D-9AB4-24250343C13C}"/>
    <hyperlink ref="B9" location="3!A5" display="Balance General de Cofide" xr:uid="{DEB0C1C3-5BF5-48C5-AAF4-F0015F129C59}"/>
    <hyperlink ref="B10" location="4!A5" display="Estado de Ganancias y Pérdidas de Cofide" xr:uid="{C7549152-D6D1-4AAD-A905-BA514AFF006A}"/>
    <hyperlink ref="B11" location="5!A5" display="Balance General de Agrobanco" xr:uid="{04A9A57D-B191-42B0-AB24-91CC34606B98}"/>
    <hyperlink ref="B12" location="6!A5" display="Estado de Ganancias y Pérdidas de Agrobanco" xr:uid="{6C07EBDA-57F0-4A2D-93B5-96FC3517900B}"/>
    <hyperlink ref="B13" location="7!A5" display="Balance General de Fondo MiVivienda" xr:uid="{F120B817-EF2B-49EF-B324-A5BA6081E497}"/>
    <hyperlink ref="B14" location="8!A5" display="Estado de Ganancias y Pérdidas de Fondo MiVivienda" xr:uid="{D2F346A3-2587-4904-9337-4C9D118818A3}"/>
    <hyperlink ref="B15" location="9!A5" display="Indicadores Financieros de las Entidades Estatales" xr:uid="{7E485FD2-107E-4FE1-89D5-E4D090FB01A5}"/>
    <hyperlink ref="B16" location="10!A5" display="Créditos de Consumo según Situación  " xr:uid="{820F5BF4-C5D1-4144-BC59-E5364EF3F613}"/>
    <hyperlink ref="B17" location="11!A5" display="Estructura de Fideicomisos y Comisiones de Confianza  " xr:uid="{F6194C5D-E04A-47AB-BA40-C66917E936C3}"/>
    <hyperlink ref="B18" location="12!A5" display="Créditos Directos y Depósitos por Oficinas  " xr:uid="{3AE49F78-2DA6-4B7C-B21F-D81D312ED252}"/>
    <hyperlink ref="B19" location="13!A5" display="Requerimiento de Patrimonio Efectivo y Ratio de Capital Global " xr:uid="{30FF4447-2A4F-4BEF-B64B-AB0697A178A8}"/>
    <hyperlink ref="B20" location="14!A5" display="Créditos Directos según Tipo de Crédito y Situación" xr:uid="{988724C1-9A10-4E3C-B2B8-019FB2FED98B}"/>
    <hyperlink ref="B21" location="15!A5" display="Estructura de Créditos Directos e Indirectos según Categoría de Riesgo " xr:uid="{025622D4-453D-4120-ADB2-B5155FDDA1B5}"/>
    <hyperlink ref="B22" location="16!A5" display="Estructura del Patrimonio Efectivo" xr:uid="{C8417F2C-7902-4F10-98BF-3641CE83ECE2}"/>
  </hyperlinks>
  <pageMargins left="0.7" right="0.7" top="0.75" bottom="0.75" header="0.3" footer="0.3"/>
  <pageSetup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DEAE9-3908-4EF4-8748-9328335F9C7B}">
  <sheetPr>
    <pageSetUpPr fitToPage="1"/>
  </sheetPr>
  <dimension ref="A1:D199"/>
  <sheetViews>
    <sheetView showGridLines="0" zoomScale="85" zoomScaleNormal="85" workbookViewId="0">
      <selection activeCell="B1" sqref="B1"/>
    </sheetView>
  </sheetViews>
  <sheetFormatPr baseColWidth="10" defaultColWidth="12.6640625" defaultRowHeight="13.2"/>
  <cols>
    <col min="1" max="1" width="7.33203125" style="236" bestFit="1" customWidth="1"/>
    <col min="2" max="2" width="69.44140625" style="236" bestFit="1" customWidth="1"/>
    <col min="3" max="3" width="99.6640625" style="236" customWidth="1"/>
    <col min="4" max="16384" width="12.6640625" style="236"/>
  </cols>
  <sheetData>
    <row r="1" spans="1:3" ht="13.8">
      <c r="A1" s="234" t="s">
        <v>290</v>
      </c>
    </row>
    <row r="2" spans="1:3" ht="13.8">
      <c r="B2" s="237" t="s">
        <v>291</v>
      </c>
    </row>
    <row r="3" spans="1:3" ht="6.6" customHeight="1"/>
    <row r="4" spans="1:3" ht="12.75" customHeight="1">
      <c r="B4" s="304" t="s">
        <v>292</v>
      </c>
      <c r="C4" s="305"/>
    </row>
    <row r="5" spans="1:3">
      <c r="B5" s="306"/>
      <c r="C5" s="307"/>
    </row>
    <row r="6" spans="1:3">
      <c r="B6" s="306"/>
      <c r="C6" s="307"/>
    </row>
    <row r="7" spans="1:3" ht="30.75" customHeight="1">
      <c r="B7" s="308"/>
      <c r="C7" s="309"/>
    </row>
    <row r="8" spans="1:3" ht="14.4">
      <c r="B8" s="238"/>
      <c r="C8" s="238"/>
    </row>
    <row r="9" spans="1:3">
      <c r="A9" s="239"/>
      <c r="B9" s="239"/>
      <c r="C9" s="239"/>
    </row>
    <row r="10" spans="1:3">
      <c r="A10" s="240"/>
      <c r="B10" s="240" t="s">
        <v>293</v>
      </c>
      <c r="C10" s="240"/>
    </row>
    <row r="11" spans="1:3" ht="13.8" thickBot="1">
      <c r="A11" s="241"/>
      <c r="B11" s="241"/>
      <c r="C11" s="241"/>
    </row>
    <row r="12" spans="1:3" ht="24" customHeight="1">
      <c r="B12" s="195" t="s">
        <v>294</v>
      </c>
      <c r="C12" s="242"/>
    </row>
    <row r="13" spans="1:3" ht="11.4" customHeight="1">
      <c r="B13" s="195"/>
      <c r="C13" s="242"/>
    </row>
    <row r="14" spans="1:3">
      <c r="A14" s="243" t="s">
        <v>295</v>
      </c>
      <c r="B14" s="195" t="s">
        <v>7</v>
      </c>
      <c r="C14" s="240" t="str">
        <f>A15&amp;"+"&amp;A16&amp;"+"&amp;A17&amp;"+"&amp;A18</f>
        <v>(A.1)+(A.2)+(A.3)+(A.4)</v>
      </c>
    </row>
    <row r="15" spans="1:3">
      <c r="A15" s="244" t="s">
        <v>296</v>
      </c>
      <c r="B15" s="245" t="s">
        <v>297</v>
      </c>
      <c r="C15" s="246">
        <v>1101</v>
      </c>
    </row>
    <row r="16" spans="1:3">
      <c r="A16" s="244" t="s">
        <v>298</v>
      </c>
      <c r="B16" s="245" t="s">
        <v>299</v>
      </c>
      <c r="C16" s="1" t="s">
        <v>300</v>
      </c>
    </row>
    <row r="17" spans="1:3">
      <c r="A17" s="244" t="s">
        <v>301</v>
      </c>
      <c r="B17" s="245" t="s">
        <v>302</v>
      </c>
      <c r="C17" s="1" t="s">
        <v>303</v>
      </c>
    </row>
    <row r="18" spans="1:3">
      <c r="A18" s="244" t="s">
        <v>304</v>
      </c>
      <c r="B18" s="245" t="s">
        <v>305</v>
      </c>
      <c r="C18" s="246">
        <v>1105</v>
      </c>
    </row>
    <row r="19" spans="1:3">
      <c r="A19" s="243" t="s">
        <v>306</v>
      </c>
      <c r="B19" s="195" t="s">
        <v>12</v>
      </c>
      <c r="C19" s="247">
        <v>1201</v>
      </c>
    </row>
    <row r="20" spans="1:3" ht="18.75" customHeight="1">
      <c r="A20" s="243" t="s">
        <v>307</v>
      </c>
      <c r="B20" s="195" t="s">
        <v>308</v>
      </c>
      <c r="C20" s="240" t="str">
        <f>A21&amp;"+"&amp;A22&amp;"+"&amp;A23&amp;"+"&amp;A24&amp;"+"&amp;A25&amp;"+"&amp;A26</f>
        <v>(C.1)+(C.2)+(C.3)+(C.4)+(C.5)+(C.6)</v>
      </c>
    </row>
    <row r="21" spans="1:3">
      <c r="A21" s="244" t="s">
        <v>309</v>
      </c>
      <c r="B21" s="245" t="s">
        <v>310</v>
      </c>
      <c r="C21" s="1" t="s">
        <v>311</v>
      </c>
    </row>
    <row r="22" spans="1:3">
      <c r="A22" s="244" t="s">
        <v>312</v>
      </c>
      <c r="B22" s="245" t="s">
        <v>313</v>
      </c>
      <c r="C22" s="1" t="s">
        <v>314</v>
      </c>
    </row>
    <row r="23" spans="1:3">
      <c r="A23" s="244" t="s">
        <v>315</v>
      </c>
      <c r="B23" s="245" t="s">
        <v>316</v>
      </c>
      <c r="C23" s="246">
        <v>1305</v>
      </c>
    </row>
    <row r="24" spans="1:3">
      <c r="A24" s="244" t="s">
        <v>317</v>
      </c>
      <c r="B24" s="245" t="s">
        <v>318</v>
      </c>
      <c r="C24" s="246">
        <v>1306</v>
      </c>
    </row>
    <row r="25" spans="1:3">
      <c r="A25" s="244" t="s">
        <v>319</v>
      </c>
      <c r="B25" s="245" t="s">
        <v>320</v>
      </c>
      <c r="C25" s="246" t="s">
        <v>321</v>
      </c>
    </row>
    <row r="26" spans="1:3">
      <c r="A26" s="244" t="s">
        <v>322</v>
      </c>
      <c r="B26" s="245" t="s">
        <v>323</v>
      </c>
      <c r="C26" s="248" t="s">
        <v>324</v>
      </c>
    </row>
    <row r="27" spans="1:3" ht="19.2" customHeight="1">
      <c r="A27" s="243" t="s">
        <v>325</v>
      </c>
      <c r="B27" s="195" t="s">
        <v>326</v>
      </c>
      <c r="C27" s="240" t="str">
        <f>A28&amp;"+"&amp;A39&amp;"+"&amp;A40&amp;"+"&amp;A43&amp;"+"&amp;A44</f>
        <v>(D.1)+(D.12)+(D.13)+(D.16)+(D.17)</v>
      </c>
    </row>
    <row r="28" spans="1:3">
      <c r="A28" s="244" t="s">
        <v>327</v>
      </c>
      <c r="B28" s="249" t="s">
        <v>208</v>
      </c>
      <c r="C28" s="240" t="str">
        <f>A29&amp;"+"&amp;A30&amp;"+"&amp;A31&amp;"+"&amp;A32&amp;"+"&amp;A33&amp;"+"&amp;A34&amp;"+"&amp;A35&amp;"+"&amp;A36&amp;"+"&amp;A37&amp;"+"&amp;A38</f>
        <v>(D.2)+(D.3)+(D.4)+(D.5)+(D.6)+(D.7)+(D.8)+(D.9)+(D.10)+(D.11)</v>
      </c>
    </row>
    <row r="29" spans="1:3" ht="27.6">
      <c r="A29" s="244" t="s">
        <v>328</v>
      </c>
      <c r="B29" s="250" t="s">
        <v>329</v>
      </c>
      <c r="C29" s="251" t="s">
        <v>330</v>
      </c>
    </row>
    <row r="30" spans="1:3" ht="26.4">
      <c r="A30" s="244" t="s">
        <v>331</v>
      </c>
      <c r="B30" s="250" t="s">
        <v>332</v>
      </c>
      <c r="C30" s="252" t="s">
        <v>333</v>
      </c>
    </row>
    <row r="31" spans="1:3">
      <c r="A31" s="244" t="s">
        <v>334</v>
      </c>
      <c r="B31" s="250" t="s">
        <v>335</v>
      </c>
      <c r="C31" s="253" t="s">
        <v>336</v>
      </c>
    </row>
    <row r="32" spans="1:3">
      <c r="A32" s="244" t="s">
        <v>337</v>
      </c>
      <c r="B32" s="250" t="s">
        <v>338</v>
      </c>
      <c r="C32" s="253" t="s">
        <v>339</v>
      </c>
    </row>
    <row r="33" spans="1:3" ht="26.4">
      <c r="A33" s="244" t="s">
        <v>340</v>
      </c>
      <c r="B33" s="250" t="s">
        <v>341</v>
      </c>
      <c r="C33" s="252" t="s">
        <v>342</v>
      </c>
    </row>
    <row r="34" spans="1:3" ht="26.4">
      <c r="A34" s="244" t="s">
        <v>343</v>
      </c>
      <c r="B34" s="250" t="s">
        <v>344</v>
      </c>
      <c r="C34" s="252" t="s">
        <v>345</v>
      </c>
    </row>
    <row r="35" spans="1:3">
      <c r="A35" s="244" t="s">
        <v>346</v>
      </c>
      <c r="B35" s="250" t="s">
        <v>227</v>
      </c>
      <c r="C35" s="254">
        <v>1401.04</v>
      </c>
    </row>
    <row r="36" spans="1:3" ht="14.4">
      <c r="A36" s="244" t="s">
        <v>347</v>
      </c>
      <c r="B36" s="250" t="s">
        <v>348</v>
      </c>
      <c r="C36" s="255" t="s">
        <v>349</v>
      </c>
    </row>
    <row r="37" spans="1:3">
      <c r="A37" s="256" t="s">
        <v>350</v>
      </c>
      <c r="B37" s="250" t="s">
        <v>351</v>
      </c>
      <c r="C37" s="252" t="s">
        <v>352</v>
      </c>
    </row>
    <row r="38" spans="1:3" ht="79.2">
      <c r="A38" s="256" t="s">
        <v>353</v>
      </c>
      <c r="B38" s="250" t="s">
        <v>302</v>
      </c>
      <c r="C38" s="257" t="s">
        <v>354</v>
      </c>
    </row>
    <row r="39" spans="1:3">
      <c r="A39" s="256" t="s">
        <v>355</v>
      </c>
      <c r="B39" s="249" t="s">
        <v>356</v>
      </c>
      <c r="C39" s="258" t="s">
        <v>357</v>
      </c>
    </row>
    <row r="40" spans="1:3">
      <c r="A40" s="244" t="s">
        <v>358</v>
      </c>
      <c r="B40" s="249" t="s">
        <v>232</v>
      </c>
      <c r="C40" s="195" t="str">
        <f>A41&amp;"+"&amp;A42</f>
        <v>(D.14)+(D.15)</v>
      </c>
    </row>
    <row r="41" spans="1:3">
      <c r="A41" s="244" t="s">
        <v>359</v>
      </c>
      <c r="B41" s="259" t="s">
        <v>210</v>
      </c>
      <c r="C41" s="248">
        <v>1405</v>
      </c>
    </row>
    <row r="42" spans="1:3">
      <c r="A42" s="244" t="s">
        <v>360</v>
      </c>
      <c r="B42" s="259" t="s">
        <v>211</v>
      </c>
      <c r="C42" s="248">
        <v>1406</v>
      </c>
    </row>
    <row r="43" spans="1:3">
      <c r="A43" s="244" t="s">
        <v>361</v>
      </c>
      <c r="B43" s="249" t="s">
        <v>323</v>
      </c>
      <c r="C43" s="260" t="s">
        <v>362</v>
      </c>
    </row>
    <row r="44" spans="1:3" ht="24" customHeight="1">
      <c r="A44" s="244" t="s">
        <v>363</v>
      </c>
      <c r="B44" s="249" t="s">
        <v>364</v>
      </c>
      <c r="C44" s="261" t="s">
        <v>365</v>
      </c>
    </row>
    <row r="45" spans="1:3" ht="19.5" customHeight="1">
      <c r="A45" s="243" t="s">
        <v>366</v>
      </c>
      <c r="B45" s="195" t="s">
        <v>36</v>
      </c>
      <c r="C45" s="261" t="s">
        <v>367</v>
      </c>
    </row>
    <row r="46" spans="1:3">
      <c r="A46" s="243" t="s">
        <v>368</v>
      </c>
      <c r="B46" s="195" t="s">
        <v>369</v>
      </c>
      <c r="C46" s="195" t="str">
        <f>A47&amp;"+"&amp;A48&amp;"+"&amp;A49&amp;"+"&amp;A50&amp;"+"&amp;A51</f>
        <v>(F.1)+(F.2)+(F.3)+(F.4)+(F.5)</v>
      </c>
    </row>
    <row r="47" spans="1:3">
      <c r="A47" s="244" t="s">
        <v>370</v>
      </c>
      <c r="B47" s="245" t="s">
        <v>38</v>
      </c>
      <c r="C47" s="246">
        <v>1108</v>
      </c>
    </row>
    <row r="48" spans="1:3">
      <c r="A48" s="244" t="s">
        <v>371</v>
      </c>
      <c r="B48" s="245" t="s">
        <v>372</v>
      </c>
      <c r="C48" s="246">
        <v>1208</v>
      </c>
    </row>
    <row r="49" spans="1:3">
      <c r="A49" s="244" t="s">
        <v>373</v>
      </c>
      <c r="B49" s="245" t="s">
        <v>374</v>
      </c>
      <c r="C49" s="246">
        <v>1308</v>
      </c>
    </row>
    <row r="50" spans="1:3">
      <c r="A50" s="244" t="s">
        <v>375</v>
      </c>
      <c r="B50" s="245" t="s">
        <v>376</v>
      </c>
      <c r="C50" s="246">
        <v>1408</v>
      </c>
    </row>
    <row r="51" spans="1:3">
      <c r="A51" s="244" t="s">
        <v>377</v>
      </c>
      <c r="B51" s="245" t="s">
        <v>378</v>
      </c>
      <c r="C51" s="246">
        <v>1508</v>
      </c>
    </row>
    <row r="52" spans="1:3" ht="18.75" customHeight="1">
      <c r="A52" s="243" t="s">
        <v>379</v>
      </c>
      <c r="B52" s="258" t="s">
        <v>43</v>
      </c>
      <c r="C52" s="262" t="s">
        <v>380</v>
      </c>
    </row>
    <row r="53" spans="1:3" ht="21" customHeight="1">
      <c r="A53" s="243" t="s">
        <v>381</v>
      </c>
      <c r="B53" s="195" t="s">
        <v>382</v>
      </c>
      <c r="C53" s="247">
        <v>18</v>
      </c>
    </row>
    <row r="54" spans="1:3" ht="42">
      <c r="A54" s="310" t="s">
        <v>383</v>
      </c>
      <c r="B54" s="311" t="s">
        <v>384</v>
      </c>
      <c r="C54" s="263" t="s">
        <v>385</v>
      </c>
    </row>
    <row r="55" spans="1:3" ht="42">
      <c r="A55" s="310"/>
      <c r="B55" s="311"/>
      <c r="C55" s="263" t="s">
        <v>386</v>
      </c>
    </row>
    <row r="56" spans="1:3" ht="18.600000000000001" customHeight="1">
      <c r="A56" s="243" t="s">
        <v>387</v>
      </c>
      <c r="B56" s="195" t="s">
        <v>388</v>
      </c>
      <c r="C56" s="240" t="str">
        <f>A14&amp;"+"&amp;A19&amp;"+"&amp;A20&amp;"+"&amp;A27&amp;"+"&amp;A45&amp;"+"&amp;A46&amp;"+"&amp;A52&amp;"+"&amp;A53&amp;"+"&amp;A54</f>
        <v>(A)+(B)+(C)+(D)+(E)+(F)+(G)+(H)+(I)</v>
      </c>
    </row>
    <row r="57" spans="1:3">
      <c r="B57" s="264"/>
    </row>
    <row r="58" spans="1:3">
      <c r="B58" s="264"/>
    </row>
    <row r="59" spans="1:3">
      <c r="B59" s="265" t="s">
        <v>389</v>
      </c>
    </row>
    <row r="60" spans="1:3">
      <c r="B60" s="265"/>
    </row>
    <row r="61" spans="1:3">
      <c r="A61" s="243" t="s">
        <v>390</v>
      </c>
      <c r="B61" s="265" t="s">
        <v>49</v>
      </c>
      <c r="C61" s="240" t="str">
        <f>A62&amp;"+"&amp;A63&amp;"+"&amp;A64&amp;"+"&amp;A69&amp;"+"&amp;A70</f>
        <v>(K.1)+(K.2)+(K.3)+(K.8)+(K.9)</v>
      </c>
    </row>
    <row r="62" spans="1:3" ht="14.4">
      <c r="A62" s="244" t="s">
        <v>391</v>
      </c>
      <c r="B62" s="245" t="s">
        <v>392</v>
      </c>
      <c r="C62" s="266" t="s">
        <v>393</v>
      </c>
    </row>
    <row r="63" spans="1:3">
      <c r="A63" s="244" t="s">
        <v>394</v>
      </c>
      <c r="B63" s="245" t="s">
        <v>395</v>
      </c>
      <c r="C63" s="246">
        <v>2102</v>
      </c>
    </row>
    <row r="64" spans="1:3">
      <c r="A64" s="244" t="s">
        <v>396</v>
      </c>
      <c r="B64" s="245" t="s">
        <v>397</v>
      </c>
      <c r="C64" s="267" t="str">
        <f>A65&amp;"+"&amp;A66&amp;"+"&amp;A67&amp;"+"&amp;A68</f>
        <v>(K.4)+(K.5)+(K.6)+(K.7)</v>
      </c>
    </row>
    <row r="65" spans="1:3">
      <c r="A65" s="244" t="s">
        <v>398</v>
      </c>
      <c r="B65" s="245" t="s">
        <v>399</v>
      </c>
      <c r="C65" s="268" t="s">
        <v>400</v>
      </c>
    </row>
    <row r="66" spans="1:3">
      <c r="A66" s="244" t="s">
        <v>401</v>
      </c>
      <c r="B66" s="245" t="s">
        <v>402</v>
      </c>
      <c r="C66" s="268">
        <v>2103.0300000000002</v>
      </c>
    </row>
    <row r="67" spans="1:3">
      <c r="A67" s="244" t="s">
        <v>403</v>
      </c>
      <c r="B67" s="245" t="s">
        <v>404</v>
      </c>
      <c r="C67" s="268">
        <v>2103.0500000000002</v>
      </c>
    </row>
    <row r="68" spans="1:3">
      <c r="A68" s="244" t="s">
        <v>405</v>
      </c>
      <c r="B68" s="245" t="s">
        <v>406</v>
      </c>
      <c r="C68" s="1" t="s">
        <v>407</v>
      </c>
    </row>
    <row r="69" spans="1:3">
      <c r="A69" s="244" t="s">
        <v>408</v>
      </c>
      <c r="B69" s="245" t="s">
        <v>409</v>
      </c>
      <c r="C69" s="268">
        <v>2107</v>
      </c>
    </row>
    <row r="70" spans="1:3">
      <c r="A70" s="244" t="s">
        <v>410</v>
      </c>
      <c r="B70" s="245" t="s">
        <v>411</v>
      </c>
      <c r="C70" s="267" t="str">
        <f>A71&amp;"+"&amp;A72</f>
        <v>(K.10)+(K.11)</v>
      </c>
    </row>
    <row r="71" spans="1:3" ht="28.8">
      <c r="A71" s="256" t="s">
        <v>412</v>
      </c>
      <c r="B71" s="269" t="s">
        <v>413</v>
      </c>
      <c r="C71" s="255" t="s">
        <v>414</v>
      </c>
    </row>
    <row r="72" spans="1:3">
      <c r="A72" s="256" t="s">
        <v>415</v>
      </c>
      <c r="B72" s="269" t="s">
        <v>416</v>
      </c>
      <c r="C72" s="268">
        <v>2105</v>
      </c>
    </row>
    <row r="73" spans="1:3">
      <c r="A73" s="243" t="s">
        <v>417</v>
      </c>
      <c r="B73" s="265" t="s">
        <v>418</v>
      </c>
      <c r="C73" s="267" t="str">
        <f>A74&amp;"+"&amp;A75&amp;"+"&amp;A76</f>
        <v>(L.1)+(L.2)+(L.3)</v>
      </c>
    </row>
    <row r="74" spans="1:3">
      <c r="A74" s="244" t="s">
        <v>419</v>
      </c>
      <c r="B74" s="245" t="s">
        <v>392</v>
      </c>
      <c r="C74" s="246">
        <v>2301</v>
      </c>
    </row>
    <row r="75" spans="1:3">
      <c r="A75" s="244" t="s">
        <v>420</v>
      </c>
      <c r="B75" s="245" t="s">
        <v>395</v>
      </c>
      <c r="C75" s="246">
        <v>2302</v>
      </c>
    </row>
    <row r="76" spans="1:3">
      <c r="A76" s="244" t="s">
        <v>421</v>
      </c>
      <c r="B76" s="245" t="s">
        <v>397</v>
      </c>
      <c r="C76" s="246">
        <v>2303</v>
      </c>
    </row>
    <row r="77" spans="1:3">
      <c r="A77" s="243" t="s">
        <v>422</v>
      </c>
      <c r="B77" s="265" t="s">
        <v>12</v>
      </c>
      <c r="C77" s="1" t="s">
        <v>423</v>
      </c>
    </row>
    <row r="78" spans="1:3">
      <c r="A78" s="243" t="s">
        <v>424</v>
      </c>
      <c r="B78" s="265" t="s">
        <v>425</v>
      </c>
      <c r="C78" s="267" t="str">
        <f>A79&amp;"+"&amp;A80</f>
        <v>(N.1)+(N.2)</v>
      </c>
    </row>
    <row r="79" spans="1:3">
      <c r="A79" s="244" t="s">
        <v>426</v>
      </c>
      <c r="B79" s="246" t="s">
        <v>427</v>
      </c>
      <c r="C79" s="1" t="s">
        <v>428</v>
      </c>
    </row>
    <row r="80" spans="1:3">
      <c r="A80" s="244" t="s">
        <v>429</v>
      </c>
      <c r="B80" s="246" t="s">
        <v>430</v>
      </c>
      <c r="C80" s="1" t="s">
        <v>431</v>
      </c>
    </row>
    <row r="81" spans="1:3">
      <c r="A81" s="243" t="s">
        <v>432</v>
      </c>
      <c r="B81" s="265" t="s">
        <v>433</v>
      </c>
      <c r="C81" s="267" t="str">
        <f>A82&amp;"+"&amp;A83&amp;"+"&amp;A84</f>
        <v>(Ñ.1)+(Ñ.2)+(Ñ.3)</v>
      </c>
    </row>
    <row r="82" spans="1:3">
      <c r="A82" s="244" t="s">
        <v>434</v>
      </c>
      <c r="B82" s="236" t="s">
        <v>435</v>
      </c>
      <c r="C82" s="246">
        <v>2804</v>
      </c>
    </row>
    <row r="83" spans="1:3" ht="12.75" customHeight="1">
      <c r="A83" s="244" t="s">
        <v>436</v>
      </c>
      <c r="B83" s="236" t="s">
        <v>437</v>
      </c>
      <c r="C83" s="246">
        <v>2805</v>
      </c>
    </row>
    <row r="84" spans="1:3">
      <c r="A84" s="244" t="s">
        <v>438</v>
      </c>
      <c r="B84" s="246" t="s">
        <v>439</v>
      </c>
      <c r="C84" s="1" t="s">
        <v>440</v>
      </c>
    </row>
    <row r="85" spans="1:3">
      <c r="A85" s="243" t="s">
        <v>441</v>
      </c>
      <c r="B85" s="265" t="s">
        <v>442</v>
      </c>
      <c r="C85" s="1" t="s">
        <v>443</v>
      </c>
    </row>
    <row r="86" spans="1:3">
      <c r="A86" s="243" t="s">
        <v>444</v>
      </c>
      <c r="B86" s="265" t="s">
        <v>445</v>
      </c>
      <c r="C86" s="240" t="str">
        <f>A87&amp;"+"&amp;A88&amp;"+"&amp;A89&amp;"+"&amp;A90&amp;"+"&amp;A91&amp;"+"&amp;A92</f>
        <v>(P.1)+(P.2)+(P.3)+(P.4)+(P.5)+(P.6)</v>
      </c>
    </row>
    <row r="87" spans="1:3">
      <c r="A87" s="244" t="s">
        <v>446</v>
      </c>
      <c r="B87" s="246" t="s">
        <v>447</v>
      </c>
      <c r="C87" s="1" t="s">
        <v>448</v>
      </c>
    </row>
    <row r="88" spans="1:3">
      <c r="A88" s="244" t="s">
        <v>449</v>
      </c>
      <c r="B88" s="246" t="s">
        <v>450</v>
      </c>
      <c r="C88" s="246">
        <v>2308</v>
      </c>
    </row>
    <row r="89" spans="1:3">
      <c r="A89" s="244" t="s">
        <v>451</v>
      </c>
      <c r="B89" s="246" t="s">
        <v>39</v>
      </c>
      <c r="C89" s="246">
        <v>2208</v>
      </c>
    </row>
    <row r="90" spans="1:3">
      <c r="A90" s="244" t="s">
        <v>452</v>
      </c>
      <c r="B90" s="246" t="s">
        <v>453</v>
      </c>
      <c r="C90" s="1" t="s">
        <v>454</v>
      </c>
    </row>
    <row r="91" spans="1:3">
      <c r="A91" s="244" t="s">
        <v>455</v>
      </c>
      <c r="B91" s="246" t="s">
        <v>456</v>
      </c>
      <c r="C91" s="1" t="s">
        <v>457</v>
      </c>
    </row>
    <row r="92" spans="1:3">
      <c r="A92" s="244" t="s">
        <v>458</v>
      </c>
      <c r="B92" s="246" t="s">
        <v>459</v>
      </c>
      <c r="C92" s="246">
        <v>2508</v>
      </c>
    </row>
    <row r="93" spans="1:3" ht="72">
      <c r="A93" s="310" t="s">
        <v>460</v>
      </c>
      <c r="B93" s="311" t="s">
        <v>80</v>
      </c>
      <c r="C93" s="253" t="s">
        <v>461</v>
      </c>
    </row>
    <row r="94" spans="1:3" ht="43.2">
      <c r="A94" s="310"/>
      <c r="B94" s="311"/>
      <c r="C94" s="253" t="s">
        <v>462</v>
      </c>
    </row>
    <row r="95" spans="1:3" ht="8.4" customHeight="1">
      <c r="A95" s="243"/>
      <c r="B95" s="265"/>
      <c r="C95" s="253"/>
    </row>
    <row r="96" spans="1:3">
      <c r="A96" s="243" t="s">
        <v>463</v>
      </c>
      <c r="B96" s="265" t="s">
        <v>464</v>
      </c>
      <c r="C96" s="267" t="str">
        <f>A97&amp;"+"&amp;A98</f>
        <v>(R.1)+(R.2)</v>
      </c>
    </row>
    <row r="97" spans="1:3">
      <c r="A97" s="244" t="s">
        <v>465</v>
      </c>
      <c r="B97" s="245" t="s">
        <v>466</v>
      </c>
      <c r="C97" s="246">
        <v>2701</v>
      </c>
    </row>
    <row r="98" spans="1:3">
      <c r="A98" s="244" t="s">
        <v>467</v>
      </c>
      <c r="B98" s="245" t="s">
        <v>468</v>
      </c>
      <c r="C98" s="268" t="s">
        <v>469</v>
      </c>
    </row>
    <row r="99" spans="1:3">
      <c r="A99" s="243" t="s">
        <v>470</v>
      </c>
      <c r="B99" s="265" t="s">
        <v>471</v>
      </c>
      <c r="C99" s="1" t="s">
        <v>472</v>
      </c>
    </row>
    <row r="100" spans="1:3" ht="6.6" customHeight="1">
      <c r="A100" s="243"/>
      <c r="B100" s="265"/>
      <c r="C100" s="1"/>
    </row>
    <row r="101" spans="1:3">
      <c r="A101" s="243" t="s">
        <v>473</v>
      </c>
      <c r="B101" s="265" t="s">
        <v>85</v>
      </c>
      <c r="C101" s="195" t="str">
        <f>A61&amp;"+"&amp;A73&amp;"+"&amp;A77&amp;"+"&amp;A78&amp;"+"&amp;A81&amp;"+"&amp;A85&amp;"+"&amp;A86&amp;"+"&amp;A93&amp;"+"&amp;A96&amp;"+"&amp;A99</f>
        <v>(K)+(L)+(M)+(N)+(Ñ)+(O)+(P)+(Q)+(R)+(S)</v>
      </c>
    </row>
    <row r="102" spans="1:3" ht="6" customHeight="1">
      <c r="A102" s="243"/>
      <c r="B102" s="265"/>
      <c r="C102" s="195"/>
    </row>
    <row r="103" spans="1:3">
      <c r="A103" s="243" t="s">
        <v>474</v>
      </c>
      <c r="B103" s="265" t="s">
        <v>86</v>
      </c>
      <c r="C103" s="240" t="str">
        <f>A104&amp;"+"&amp;A105&amp;"+"&amp;A106&amp;"+"&amp;A107&amp;"+"&amp;A108&amp;"+"&amp;A109</f>
        <v>(U.1)+(U.2)+(U.3)+(U.4)+(U.5)+(U.6)</v>
      </c>
    </row>
    <row r="104" spans="1:3">
      <c r="A104" s="244" t="s">
        <v>475</v>
      </c>
      <c r="B104" s="245" t="s">
        <v>476</v>
      </c>
      <c r="C104" s="1" t="s">
        <v>477</v>
      </c>
    </row>
    <row r="105" spans="1:3">
      <c r="A105" s="244" t="s">
        <v>478</v>
      </c>
      <c r="B105" s="245" t="s">
        <v>479</v>
      </c>
      <c r="C105" s="268" t="s">
        <v>480</v>
      </c>
    </row>
    <row r="106" spans="1:3">
      <c r="A106" s="244" t="s">
        <v>481</v>
      </c>
      <c r="B106" s="245" t="s">
        <v>482</v>
      </c>
      <c r="C106" s="1" t="s">
        <v>483</v>
      </c>
    </row>
    <row r="107" spans="1:3">
      <c r="A107" s="244" t="s">
        <v>484</v>
      </c>
      <c r="B107" s="245" t="s">
        <v>485</v>
      </c>
      <c r="C107" s="1" t="s">
        <v>486</v>
      </c>
    </row>
    <row r="108" spans="1:3">
      <c r="A108" s="244" t="s">
        <v>487</v>
      </c>
      <c r="B108" s="245" t="s">
        <v>488</v>
      </c>
      <c r="C108" s="1" t="s">
        <v>489</v>
      </c>
    </row>
    <row r="109" spans="1:3">
      <c r="A109" s="244" t="s">
        <v>490</v>
      </c>
      <c r="B109" s="245" t="s">
        <v>491</v>
      </c>
      <c r="C109" s="1" t="s">
        <v>492</v>
      </c>
    </row>
    <row r="110" spans="1:3">
      <c r="A110" s="243" t="s">
        <v>493</v>
      </c>
      <c r="B110" s="265" t="s">
        <v>93</v>
      </c>
      <c r="C110" s="195" t="str">
        <f>A101&amp;"+"&amp;A103</f>
        <v>(T)+(U)</v>
      </c>
    </row>
    <row r="111" spans="1:3" ht="9.6" customHeight="1">
      <c r="A111" s="243"/>
      <c r="B111" s="265"/>
      <c r="C111" s="195"/>
    </row>
    <row r="112" spans="1:3">
      <c r="A112" s="243" t="s">
        <v>494</v>
      </c>
      <c r="B112" s="265" t="s">
        <v>495</v>
      </c>
      <c r="C112" s="267" t="str">
        <f>A113&amp;"+"&amp;A114&amp;"+"&amp;A115&amp;"+"&amp;A116</f>
        <v>(W.1)+(W.2)+(W.3)+(W.4)</v>
      </c>
    </row>
    <row r="113" spans="1:4">
      <c r="A113" s="244" t="s">
        <v>496</v>
      </c>
      <c r="B113" s="245" t="s">
        <v>466</v>
      </c>
      <c r="C113" s="1" t="s">
        <v>497</v>
      </c>
    </row>
    <row r="114" spans="1:4">
      <c r="A114" s="244" t="s">
        <v>498</v>
      </c>
      <c r="B114" s="245" t="s">
        <v>499</v>
      </c>
      <c r="C114" s="246">
        <v>7205</v>
      </c>
    </row>
    <row r="115" spans="1:4">
      <c r="A115" s="244" t="s">
        <v>500</v>
      </c>
      <c r="B115" s="245" t="s">
        <v>501</v>
      </c>
      <c r="C115" s="246">
        <v>7206</v>
      </c>
    </row>
    <row r="116" spans="1:4">
      <c r="A116" s="244" t="s">
        <v>502</v>
      </c>
      <c r="B116" s="245" t="s">
        <v>503</v>
      </c>
      <c r="C116" s="268" t="s">
        <v>504</v>
      </c>
    </row>
    <row r="117" spans="1:4">
      <c r="B117" s="245"/>
      <c r="C117" s="268"/>
    </row>
    <row r="119" spans="1:4">
      <c r="A119" s="239"/>
      <c r="B119" s="239"/>
      <c r="C119" s="239"/>
      <c r="D119" s="239"/>
    </row>
    <row r="120" spans="1:4" ht="13.8">
      <c r="A120" s="267"/>
      <c r="B120" s="312" t="s">
        <v>505</v>
      </c>
      <c r="C120" s="312"/>
      <c r="D120" s="270"/>
    </row>
    <row r="121" spans="1:4" ht="13.8" thickBot="1">
      <c r="A121" s="241"/>
      <c r="B121" s="241"/>
      <c r="C121" s="241"/>
      <c r="D121" s="241"/>
    </row>
    <row r="122" spans="1:4" ht="13.8">
      <c r="B122" s="271"/>
      <c r="C122" s="272"/>
      <c r="D122" s="273"/>
    </row>
    <row r="123" spans="1:4">
      <c r="A123" s="243" t="s">
        <v>295</v>
      </c>
      <c r="B123" s="265" t="s">
        <v>506</v>
      </c>
      <c r="C123" s="247" t="s">
        <v>507</v>
      </c>
    </row>
    <row r="124" spans="1:4">
      <c r="A124" s="244" t="s">
        <v>296</v>
      </c>
      <c r="B124" s="245" t="s">
        <v>38</v>
      </c>
      <c r="C124" s="246">
        <v>5101</v>
      </c>
    </row>
    <row r="125" spans="1:4">
      <c r="A125" s="244" t="s">
        <v>298</v>
      </c>
      <c r="B125" s="245" t="s">
        <v>372</v>
      </c>
      <c r="C125" s="246">
        <v>5102</v>
      </c>
    </row>
    <row r="126" spans="1:4">
      <c r="A126" s="244" t="s">
        <v>301</v>
      </c>
      <c r="B126" s="245" t="s">
        <v>374</v>
      </c>
      <c r="C126" s="246">
        <v>5103</v>
      </c>
    </row>
    <row r="127" spans="1:4" ht="14.4">
      <c r="A127" s="244" t="s">
        <v>304</v>
      </c>
      <c r="B127" s="245" t="s">
        <v>508</v>
      </c>
      <c r="C127" s="246" t="s">
        <v>509</v>
      </c>
    </row>
    <row r="128" spans="1:4" ht="14.4">
      <c r="A128" s="244" t="s">
        <v>510</v>
      </c>
      <c r="B128" s="245" t="s">
        <v>511</v>
      </c>
      <c r="C128" s="246" t="s">
        <v>512</v>
      </c>
    </row>
    <row r="129" spans="1:3">
      <c r="A129" s="244" t="s">
        <v>513</v>
      </c>
      <c r="B129" s="245" t="s">
        <v>514</v>
      </c>
      <c r="C129" s="246" t="s">
        <v>515</v>
      </c>
    </row>
    <row r="130" spans="1:3" ht="14.4">
      <c r="A130" s="244" t="s">
        <v>516</v>
      </c>
      <c r="B130" s="245" t="s">
        <v>517</v>
      </c>
      <c r="C130" s="246" t="s">
        <v>518</v>
      </c>
    </row>
    <row r="131" spans="1:3" ht="14.4">
      <c r="A131" s="244" t="s">
        <v>519</v>
      </c>
      <c r="B131" s="245" t="s">
        <v>520</v>
      </c>
      <c r="C131" s="246" t="s">
        <v>521</v>
      </c>
    </row>
    <row r="132" spans="1:3">
      <c r="A132" s="244" t="s">
        <v>522</v>
      </c>
      <c r="B132" s="245" t="s">
        <v>302</v>
      </c>
      <c r="C132" s="246" t="s">
        <v>523</v>
      </c>
    </row>
    <row r="133" spans="1:3" ht="9" customHeight="1">
      <c r="A133" s="274"/>
      <c r="B133" s="275"/>
      <c r="C133" s="246"/>
    </row>
    <row r="134" spans="1:3">
      <c r="A134" s="243" t="s">
        <v>306</v>
      </c>
      <c r="B134" s="265" t="s">
        <v>524</v>
      </c>
      <c r="C134" s="247" t="s">
        <v>525</v>
      </c>
    </row>
    <row r="135" spans="1:3">
      <c r="A135" s="244" t="s">
        <v>526</v>
      </c>
      <c r="B135" s="245" t="s">
        <v>527</v>
      </c>
      <c r="C135" s="246">
        <v>4101</v>
      </c>
    </row>
    <row r="136" spans="1:3">
      <c r="A136" s="244" t="s">
        <v>528</v>
      </c>
      <c r="B136" s="245" t="s">
        <v>372</v>
      </c>
      <c r="C136" s="246">
        <v>4102</v>
      </c>
    </row>
    <row r="137" spans="1:3">
      <c r="A137" s="244" t="s">
        <v>529</v>
      </c>
      <c r="B137" s="245" t="s">
        <v>530</v>
      </c>
      <c r="C137" s="246">
        <v>4103</v>
      </c>
    </row>
    <row r="138" spans="1:3">
      <c r="A138" s="244" t="s">
        <v>531</v>
      </c>
      <c r="B138" s="245" t="s">
        <v>532</v>
      </c>
      <c r="C138" s="246" t="s">
        <v>533</v>
      </c>
    </row>
    <row r="139" spans="1:3">
      <c r="A139" s="244" t="s">
        <v>534</v>
      </c>
      <c r="B139" s="245" t="s">
        <v>535</v>
      </c>
      <c r="C139" s="246" t="s">
        <v>536</v>
      </c>
    </row>
    <row r="140" spans="1:3">
      <c r="A140" s="244" t="s">
        <v>537</v>
      </c>
      <c r="B140" s="245" t="s">
        <v>538</v>
      </c>
      <c r="C140" s="246" t="s">
        <v>539</v>
      </c>
    </row>
    <row r="141" spans="1:3" ht="14.4">
      <c r="A141" s="244" t="s">
        <v>540</v>
      </c>
      <c r="B141" s="245" t="s">
        <v>541</v>
      </c>
      <c r="C141" s="246" t="s">
        <v>542</v>
      </c>
    </row>
    <row r="142" spans="1:3" ht="14.4">
      <c r="A142" s="244" t="s">
        <v>543</v>
      </c>
      <c r="B142" s="245" t="s">
        <v>544</v>
      </c>
      <c r="C142" s="246" t="s">
        <v>545</v>
      </c>
    </row>
    <row r="143" spans="1:3">
      <c r="A143" s="244" t="s">
        <v>546</v>
      </c>
      <c r="B143" s="245" t="s">
        <v>547</v>
      </c>
      <c r="C143" s="246">
        <v>4109.05</v>
      </c>
    </row>
    <row r="144" spans="1:3" ht="14.4">
      <c r="A144" s="256" t="s">
        <v>548</v>
      </c>
      <c r="B144" s="245" t="s">
        <v>549</v>
      </c>
      <c r="C144" s="246" t="s">
        <v>550</v>
      </c>
    </row>
    <row r="145" spans="1:3" ht="14.4">
      <c r="A145" s="256" t="s">
        <v>551</v>
      </c>
      <c r="B145" s="245" t="s">
        <v>552</v>
      </c>
      <c r="C145" s="246" t="s">
        <v>553</v>
      </c>
    </row>
    <row r="146" spans="1:3" ht="14.4">
      <c r="A146" s="256" t="s">
        <v>554</v>
      </c>
      <c r="B146" s="245" t="s">
        <v>302</v>
      </c>
      <c r="C146" s="246" t="s">
        <v>555</v>
      </c>
    </row>
    <row r="147" spans="1:3" ht="9" customHeight="1">
      <c r="A147" s="274"/>
      <c r="B147" s="271"/>
      <c r="C147" s="246"/>
    </row>
    <row r="148" spans="1:3">
      <c r="A148" s="276" t="s">
        <v>307</v>
      </c>
      <c r="B148" s="265" t="s">
        <v>122</v>
      </c>
      <c r="C148" s="247" t="s">
        <v>556</v>
      </c>
    </row>
    <row r="149" spans="1:3">
      <c r="A149" s="243" t="s">
        <v>325</v>
      </c>
      <c r="B149" s="245" t="s">
        <v>557</v>
      </c>
      <c r="C149" s="246" t="s">
        <v>558</v>
      </c>
    </row>
    <row r="150" spans="1:3" ht="9" customHeight="1">
      <c r="A150" s="244"/>
      <c r="B150" s="245"/>
      <c r="C150" s="246"/>
    </row>
    <row r="151" spans="1:3">
      <c r="A151" s="276" t="s">
        <v>366</v>
      </c>
      <c r="B151" s="265" t="s">
        <v>124</v>
      </c>
      <c r="C151" s="247" t="s">
        <v>559</v>
      </c>
    </row>
    <row r="152" spans="1:3" ht="9" customHeight="1">
      <c r="A152" s="277"/>
      <c r="B152" s="265"/>
      <c r="C152" s="246"/>
    </row>
    <row r="153" spans="1:3">
      <c r="A153" s="243" t="s">
        <v>368</v>
      </c>
      <c r="B153" s="265" t="s">
        <v>125</v>
      </c>
      <c r="C153" s="247" t="s">
        <v>560</v>
      </c>
    </row>
    <row r="154" spans="1:3">
      <c r="A154" s="244" t="s">
        <v>370</v>
      </c>
      <c r="B154" s="245" t="s">
        <v>561</v>
      </c>
      <c r="C154" s="246">
        <v>5105</v>
      </c>
    </row>
    <row r="155" spans="1:3">
      <c r="A155" s="244" t="s">
        <v>371</v>
      </c>
      <c r="B155" s="245" t="s">
        <v>466</v>
      </c>
      <c r="C155" s="246">
        <v>5201</v>
      </c>
    </row>
    <row r="156" spans="1:3">
      <c r="A156" s="244" t="s">
        <v>373</v>
      </c>
      <c r="B156" s="245" t="s">
        <v>562</v>
      </c>
      <c r="C156" s="246" t="s">
        <v>563</v>
      </c>
    </row>
    <row r="157" spans="1:3">
      <c r="A157" s="244" t="s">
        <v>375</v>
      </c>
      <c r="B157" s="245" t="s">
        <v>564</v>
      </c>
      <c r="C157" s="246" t="s">
        <v>565</v>
      </c>
    </row>
    <row r="158" spans="1:3" ht="9" customHeight="1">
      <c r="A158" s="244"/>
      <c r="B158" s="245"/>
      <c r="C158" s="246"/>
    </row>
    <row r="159" spans="1:3">
      <c r="A159" s="243" t="s">
        <v>379</v>
      </c>
      <c r="B159" s="265" t="s">
        <v>130</v>
      </c>
      <c r="C159" s="247" t="s">
        <v>566</v>
      </c>
    </row>
    <row r="160" spans="1:3">
      <c r="A160" s="244" t="s">
        <v>567</v>
      </c>
      <c r="B160" s="245" t="s">
        <v>568</v>
      </c>
      <c r="C160" s="246">
        <v>4105</v>
      </c>
    </row>
    <row r="161" spans="1:3">
      <c r="A161" s="244" t="s">
        <v>569</v>
      </c>
      <c r="B161" s="245" t="s">
        <v>570</v>
      </c>
      <c r="C161" s="246" t="s">
        <v>571</v>
      </c>
    </row>
    <row r="162" spans="1:3">
      <c r="A162" s="244" t="s">
        <v>572</v>
      </c>
      <c r="B162" s="245" t="s">
        <v>562</v>
      </c>
      <c r="C162" s="246" t="s">
        <v>573</v>
      </c>
    </row>
    <row r="163" spans="1:3">
      <c r="A163" s="244" t="s">
        <v>574</v>
      </c>
      <c r="B163" s="245" t="s">
        <v>575</v>
      </c>
      <c r="C163" s="246" t="s">
        <v>576</v>
      </c>
    </row>
    <row r="164" spans="1:3" ht="9" customHeight="1">
      <c r="A164" s="244"/>
      <c r="B164" s="245"/>
      <c r="C164" s="246"/>
    </row>
    <row r="165" spans="1:3">
      <c r="A165" s="243" t="s">
        <v>383</v>
      </c>
      <c r="B165" s="265" t="s">
        <v>577</v>
      </c>
      <c r="C165" s="246" t="s">
        <v>578</v>
      </c>
    </row>
    <row r="166" spans="1:3" ht="9" customHeight="1">
      <c r="A166" s="243"/>
      <c r="B166" s="265"/>
      <c r="C166" s="246"/>
    </row>
    <row r="167" spans="1:3">
      <c r="A167" s="243" t="s">
        <v>387</v>
      </c>
      <c r="B167" s="265" t="s">
        <v>134</v>
      </c>
      <c r="C167" s="247" t="s">
        <v>579</v>
      </c>
    </row>
    <row r="168" spans="1:3" ht="9" customHeight="1">
      <c r="A168" s="243"/>
      <c r="B168" s="265"/>
      <c r="C168" s="246"/>
    </row>
    <row r="169" spans="1:3">
      <c r="A169" s="243" t="s">
        <v>390</v>
      </c>
      <c r="B169" s="265" t="s">
        <v>580</v>
      </c>
      <c r="C169" s="247" t="s">
        <v>581</v>
      </c>
    </row>
    <row r="170" spans="1:3">
      <c r="A170" s="244" t="s">
        <v>391</v>
      </c>
      <c r="B170" s="245" t="s">
        <v>582</v>
      </c>
      <c r="C170" s="246">
        <v>4501</v>
      </c>
    </row>
    <row r="171" spans="1:3">
      <c r="A171" s="244" t="s">
        <v>394</v>
      </c>
      <c r="B171" s="245" t="s">
        <v>583</v>
      </c>
      <c r="C171" s="246">
        <v>4502</v>
      </c>
    </row>
    <row r="172" spans="1:3">
      <c r="A172" s="244" t="s">
        <v>396</v>
      </c>
      <c r="B172" s="245" t="s">
        <v>584</v>
      </c>
      <c r="C172" s="246">
        <v>4503</v>
      </c>
    </row>
    <row r="173" spans="1:3">
      <c r="A173" s="244" t="s">
        <v>398</v>
      </c>
      <c r="B173" s="245" t="s">
        <v>585</v>
      </c>
      <c r="C173" s="246">
        <v>4504</v>
      </c>
    </row>
    <row r="174" spans="1:3" ht="9" customHeight="1">
      <c r="A174" s="244"/>
      <c r="B174" s="245"/>
      <c r="C174" s="246"/>
    </row>
    <row r="175" spans="1:3">
      <c r="A175" s="243" t="s">
        <v>417</v>
      </c>
      <c r="B175" s="265" t="s">
        <v>140</v>
      </c>
      <c r="C175" s="247" t="s">
        <v>586</v>
      </c>
    </row>
    <row r="176" spans="1:3" ht="9" customHeight="1">
      <c r="A176" s="243"/>
      <c r="B176" s="265"/>
      <c r="C176" s="246"/>
    </row>
    <row r="177" spans="1:3">
      <c r="A177" s="243" t="s">
        <v>422</v>
      </c>
      <c r="B177" s="265" t="s">
        <v>587</v>
      </c>
      <c r="C177" s="247" t="s">
        <v>588</v>
      </c>
    </row>
    <row r="178" spans="1:3">
      <c r="A178" s="244" t="s">
        <v>589</v>
      </c>
      <c r="B178" s="245" t="s">
        <v>590</v>
      </c>
      <c r="C178" s="246" t="s">
        <v>591</v>
      </c>
    </row>
    <row r="179" spans="1:3">
      <c r="A179" s="244" t="s">
        <v>592</v>
      </c>
      <c r="B179" s="245" t="s">
        <v>593</v>
      </c>
      <c r="C179" s="246" t="s">
        <v>594</v>
      </c>
    </row>
    <row r="180" spans="1:3">
      <c r="A180" s="244" t="s">
        <v>595</v>
      </c>
      <c r="B180" s="245" t="s">
        <v>596</v>
      </c>
      <c r="C180" s="246" t="s">
        <v>597</v>
      </c>
    </row>
    <row r="181" spans="1:3">
      <c r="A181" s="244" t="s">
        <v>598</v>
      </c>
      <c r="B181" s="245" t="s">
        <v>599</v>
      </c>
      <c r="C181" s="246" t="s">
        <v>600</v>
      </c>
    </row>
    <row r="182" spans="1:3">
      <c r="A182" s="244" t="s">
        <v>601</v>
      </c>
      <c r="B182" s="245" t="s">
        <v>468</v>
      </c>
      <c r="C182" s="246" t="s">
        <v>602</v>
      </c>
    </row>
    <row r="183" spans="1:3">
      <c r="A183" s="244" t="s">
        <v>603</v>
      </c>
      <c r="B183" s="245" t="s">
        <v>604</v>
      </c>
      <c r="C183" s="246" t="s">
        <v>605</v>
      </c>
    </row>
    <row r="184" spans="1:3">
      <c r="A184" s="244" t="s">
        <v>606</v>
      </c>
      <c r="B184" s="245" t="s">
        <v>607</v>
      </c>
      <c r="C184" s="246" t="s">
        <v>608</v>
      </c>
    </row>
    <row r="185" spans="1:3" ht="9" customHeight="1">
      <c r="A185" s="244"/>
      <c r="B185" s="245"/>
      <c r="C185" s="246"/>
    </row>
    <row r="186" spans="1:3">
      <c r="A186" s="243" t="s">
        <v>424</v>
      </c>
      <c r="B186" s="265" t="s">
        <v>609</v>
      </c>
      <c r="C186" s="247" t="s">
        <v>610</v>
      </c>
    </row>
    <row r="187" spans="1:3" ht="9" customHeight="1">
      <c r="A187" s="243"/>
      <c r="B187" s="265"/>
      <c r="C187" s="246"/>
    </row>
    <row r="188" spans="1:3">
      <c r="A188" s="243" t="s">
        <v>441</v>
      </c>
      <c r="B188" s="265" t="s">
        <v>611</v>
      </c>
      <c r="C188" s="247" t="s">
        <v>612</v>
      </c>
    </row>
    <row r="189" spans="1:3" ht="9" customHeight="1">
      <c r="A189" s="243"/>
      <c r="B189" s="265"/>
      <c r="C189" s="246"/>
    </row>
    <row r="190" spans="1:3">
      <c r="A190" s="276" t="s">
        <v>444</v>
      </c>
      <c r="B190" s="265" t="s">
        <v>151</v>
      </c>
      <c r="C190" s="247">
        <v>6801</v>
      </c>
    </row>
    <row r="191" spans="1:3" ht="9" customHeight="1">
      <c r="A191" s="276"/>
      <c r="B191" s="265"/>
      <c r="C191" s="246"/>
    </row>
    <row r="192" spans="1:3">
      <c r="A192" s="243" t="s">
        <v>460</v>
      </c>
      <c r="B192" s="265" t="s">
        <v>152</v>
      </c>
      <c r="C192" s="247" t="s">
        <v>613</v>
      </c>
    </row>
    <row r="193" spans="1:4" ht="13.8">
      <c r="A193" s="274"/>
      <c r="B193" s="271"/>
      <c r="C193" s="271"/>
      <c r="D193" s="271"/>
    </row>
    <row r="194" spans="1:4" ht="13.8">
      <c r="A194" s="274" t="s">
        <v>614</v>
      </c>
      <c r="B194" s="271"/>
      <c r="C194" s="271"/>
      <c r="D194" s="271"/>
    </row>
    <row r="195" spans="1:4" ht="13.8">
      <c r="A195" s="274"/>
      <c r="B195" s="271" t="s">
        <v>615</v>
      </c>
      <c r="C195" s="271"/>
      <c r="D195" s="271"/>
    </row>
    <row r="196" spans="1:4" ht="13.8">
      <c r="A196" s="274"/>
      <c r="B196" s="271" t="s">
        <v>616</v>
      </c>
      <c r="D196" s="271"/>
    </row>
    <row r="197" spans="1:4" ht="13.8">
      <c r="B197" s="271" t="s">
        <v>617</v>
      </c>
      <c r="D197" s="271"/>
    </row>
    <row r="198" spans="1:4" ht="13.8">
      <c r="B198" s="271" t="s">
        <v>618</v>
      </c>
      <c r="C198" s="278"/>
    </row>
    <row r="199" spans="1:4" ht="13.8">
      <c r="B199" s="279"/>
      <c r="C199" s="278"/>
    </row>
  </sheetData>
  <mergeCells count="6">
    <mergeCell ref="B120:C120"/>
    <mergeCell ref="B4:C7"/>
    <mergeCell ref="A54:A55"/>
    <mergeCell ref="B54:B55"/>
    <mergeCell ref="A93:A94"/>
    <mergeCell ref="B93:B94"/>
  </mergeCells>
  <hyperlinks>
    <hyperlink ref="A1" location="Índice!A1" display="Volver al Índice" xr:uid="{A08E90A7-9535-4F3F-AE70-39B025F98DA6}"/>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FB61D-8287-4E7D-B095-A423AEDE05CF}">
  <dimension ref="A1:G200"/>
  <sheetViews>
    <sheetView showGridLines="0" zoomScale="118" zoomScaleNormal="100" workbookViewId="0">
      <selection sqref="A1:D1"/>
    </sheetView>
  </sheetViews>
  <sheetFormatPr baseColWidth="10" defaultColWidth="11.33203125" defaultRowHeight="13.8"/>
  <cols>
    <col min="1" max="1" width="70.6640625" style="5" customWidth="1"/>
    <col min="2" max="4" width="27.6640625" style="5" customWidth="1"/>
    <col min="5" max="5" width="23.33203125" style="1" bestFit="1" customWidth="1"/>
    <col min="6" max="6" width="11.33203125" style="1"/>
    <col min="7" max="7" width="21.6640625" style="1" bestFit="1" customWidth="1"/>
    <col min="8" max="16384" width="11.33203125" style="1"/>
  </cols>
  <sheetData>
    <row r="1" spans="1:7" ht="17.100000000000001" customHeight="1">
      <c r="A1" s="322" t="s">
        <v>290</v>
      </c>
      <c r="B1" s="322"/>
      <c r="C1" s="322"/>
      <c r="D1" s="322"/>
    </row>
    <row r="2" spans="1:7" s="2" customFormat="1" ht="24" customHeight="1">
      <c r="A2" s="314" t="s">
        <v>0</v>
      </c>
      <c r="B2" s="314"/>
      <c r="C2" s="314"/>
      <c r="D2" s="314"/>
    </row>
    <row r="3" spans="1:7" s="3" customFormat="1" ht="18" customHeight="1">
      <c r="A3" s="315">
        <v>45869</v>
      </c>
      <c r="B3" s="315"/>
      <c r="C3" s="315"/>
      <c r="D3" s="315"/>
    </row>
    <row r="4" spans="1:7" s="4" customFormat="1" ht="15" customHeight="1">
      <c r="A4" s="317" t="s">
        <v>1</v>
      </c>
      <c r="B4" s="318"/>
      <c r="C4" s="318"/>
      <c r="D4" s="318"/>
    </row>
    <row r="5" spans="1:7" ht="3.9" customHeight="1" thickBot="1"/>
    <row r="6" spans="1:7" ht="18" customHeight="1">
      <c r="A6" s="319" t="s">
        <v>2</v>
      </c>
      <c r="B6" s="321" t="s">
        <v>3</v>
      </c>
      <c r="C6" s="321"/>
      <c r="D6" s="321"/>
    </row>
    <row r="7" spans="1:7" ht="14.1" customHeight="1">
      <c r="A7" s="320"/>
      <c r="B7" s="6" t="s">
        <v>4</v>
      </c>
      <c r="C7" s="6" t="s">
        <v>5</v>
      </c>
      <c r="D7" s="6" t="s">
        <v>6</v>
      </c>
    </row>
    <row r="8" spans="1:7" ht="3.15" customHeight="1">
      <c r="A8" s="7"/>
      <c r="B8" s="8"/>
      <c r="C8" s="8"/>
      <c r="D8" s="8"/>
    </row>
    <row r="9" spans="1:7" s="11" customFormat="1" ht="9.75" customHeight="1">
      <c r="A9" s="9" t="s">
        <v>7</v>
      </c>
      <c r="B9" s="10">
        <v>12678763.817</v>
      </c>
      <c r="C9" s="10">
        <v>2161666.6839999999</v>
      </c>
      <c r="D9" s="10">
        <v>14840430.501</v>
      </c>
    </row>
    <row r="10" spans="1:7" s="11" customFormat="1" ht="9.75" customHeight="1">
      <c r="A10" s="12" t="s">
        <v>8</v>
      </c>
      <c r="B10" s="13">
        <v>1623903.1910000001</v>
      </c>
      <c r="C10" s="13">
        <v>123071.432</v>
      </c>
      <c r="D10" s="13">
        <v>1746974.6240000001</v>
      </c>
      <c r="G10" s="14"/>
    </row>
    <row r="11" spans="1:7" s="11" customFormat="1" ht="9.75" customHeight="1">
      <c r="A11" s="12" t="s">
        <v>9</v>
      </c>
      <c r="B11" s="13">
        <v>11008108.422</v>
      </c>
      <c r="C11" s="13">
        <v>2036719.442</v>
      </c>
      <c r="D11" s="13">
        <v>13044827.865</v>
      </c>
    </row>
    <row r="12" spans="1:7" s="11" customFormat="1" ht="9.75" customHeight="1">
      <c r="A12" s="12" t="s">
        <v>10</v>
      </c>
      <c r="B12" s="13">
        <v>34076.987000000001</v>
      </c>
      <c r="C12" s="13">
        <v>1646.376</v>
      </c>
      <c r="D12" s="13">
        <v>35723.364000000001</v>
      </c>
    </row>
    <row r="13" spans="1:7" s="11" customFormat="1" ht="9.75" customHeight="1">
      <c r="A13" s="12" t="s">
        <v>11</v>
      </c>
      <c r="B13" s="13">
        <v>12675.216</v>
      </c>
      <c r="C13" s="13">
        <v>229.43100000000001</v>
      </c>
      <c r="D13" s="13">
        <v>12904.647999999999</v>
      </c>
    </row>
    <row r="14" spans="1:7" s="11" customFormat="1" ht="3.15" customHeight="1">
      <c r="A14" s="12"/>
      <c r="B14" s="13"/>
      <c r="C14" s="13"/>
      <c r="D14" s="13"/>
    </row>
    <row r="15" spans="1:7" s="11" customFormat="1" ht="9.75" customHeight="1">
      <c r="A15" s="15" t="s">
        <v>12</v>
      </c>
      <c r="B15" s="16">
        <v>0</v>
      </c>
      <c r="C15" s="16">
        <v>0</v>
      </c>
      <c r="D15" s="16">
        <v>0</v>
      </c>
    </row>
    <row r="16" spans="1:7" s="11" customFormat="1" ht="3.15" customHeight="1">
      <c r="A16" s="15"/>
      <c r="B16" s="16"/>
      <c r="C16" s="16"/>
      <c r="D16" s="16"/>
    </row>
    <row r="17" spans="1:7" s="11" customFormat="1" ht="9.75" customHeight="1">
      <c r="A17" s="17" t="s">
        <v>13</v>
      </c>
      <c r="B17" s="10">
        <v>10033801.988</v>
      </c>
      <c r="C17" s="10">
        <v>63901.739000000001</v>
      </c>
      <c r="D17" s="10">
        <v>10097703.727</v>
      </c>
    </row>
    <row r="18" spans="1:7" s="11" customFormat="1" ht="9.75" customHeight="1">
      <c r="A18" s="18" t="s">
        <v>14</v>
      </c>
      <c r="B18" s="13">
        <v>0</v>
      </c>
      <c r="C18" s="13">
        <v>0</v>
      </c>
      <c r="D18" s="13">
        <v>0</v>
      </c>
    </row>
    <row r="19" spans="1:7" s="11" customFormat="1" ht="9.75" customHeight="1">
      <c r="A19" s="18" t="s">
        <v>15</v>
      </c>
      <c r="B19" s="13">
        <v>4618658.733</v>
      </c>
      <c r="C19" s="13">
        <v>63901.739000000001</v>
      </c>
      <c r="D19" s="13">
        <v>4682560.4720000001</v>
      </c>
    </row>
    <row r="20" spans="1:7" s="11" customFormat="1" ht="9.75" customHeight="1">
      <c r="A20" s="18" t="s">
        <v>16</v>
      </c>
      <c r="B20" s="13">
        <v>5415143.2539999997</v>
      </c>
      <c r="C20" s="13">
        <v>0</v>
      </c>
      <c r="D20" s="13">
        <v>5415143.2539999997</v>
      </c>
      <c r="G20" s="19"/>
    </row>
    <row r="21" spans="1:7" s="11" customFormat="1" ht="9.75" customHeight="1">
      <c r="A21" s="18" t="s">
        <v>17</v>
      </c>
      <c r="B21" s="13">
        <v>0</v>
      </c>
      <c r="C21" s="13">
        <v>0</v>
      </c>
      <c r="D21" s="13">
        <v>0</v>
      </c>
      <c r="G21" s="20"/>
    </row>
    <row r="22" spans="1:7" s="11" customFormat="1" ht="9.75" customHeight="1">
      <c r="A22" s="18" t="s">
        <v>18</v>
      </c>
      <c r="B22" s="13">
        <v>0</v>
      </c>
      <c r="C22" s="13">
        <v>0</v>
      </c>
      <c r="D22" s="13">
        <v>0</v>
      </c>
    </row>
    <row r="23" spans="1:7" s="11" customFormat="1" ht="3.15" customHeight="1">
      <c r="A23" s="12"/>
      <c r="B23" s="13"/>
      <c r="C23" s="13"/>
      <c r="D23" s="13"/>
    </row>
    <row r="24" spans="1:7" s="11" customFormat="1" ht="9.75" customHeight="1">
      <c r="A24" s="17" t="s">
        <v>19</v>
      </c>
      <c r="B24" s="10">
        <v>19108077.758000001</v>
      </c>
      <c r="C24" s="10">
        <v>340264.59</v>
      </c>
      <c r="D24" s="10">
        <v>19448342.348999999</v>
      </c>
      <c r="E24" s="21"/>
    </row>
    <row r="25" spans="1:7" s="11" customFormat="1" ht="9.75" customHeight="1">
      <c r="A25" s="22" t="s">
        <v>20</v>
      </c>
      <c r="B25" s="16">
        <v>19580657.789000001</v>
      </c>
      <c r="C25" s="16">
        <v>342663.23300000001</v>
      </c>
      <c r="D25" s="16">
        <v>19923321.022999998</v>
      </c>
      <c r="E25" s="14"/>
    </row>
    <row r="26" spans="1:7" s="11" customFormat="1" ht="9.75" customHeight="1">
      <c r="A26" s="12" t="s">
        <v>21</v>
      </c>
      <c r="B26" s="13">
        <v>0.20100000000000001</v>
      </c>
      <c r="C26" s="13">
        <v>342663.23300000001</v>
      </c>
      <c r="D26" s="13">
        <v>342663.43400000001</v>
      </c>
      <c r="E26" s="14"/>
    </row>
    <row r="27" spans="1:7" s="11" customFormat="1" ht="9.75" customHeight="1">
      <c r="A27" s="12" t="s">
        <v>22</v>
      </c>
      <c r="B27" s="13">
        <v>331113.223</v>
      </c>
      <c r="C27" s="13">
        <v>0</v>
      </c>
      <c r="D27" s="13">
        <v>331113.223</v>
      </c>
    </row>
    <row r="28" spans="1:7" s="11" customFormat="1" ht="9.75" customHeight="1">
      <c r="A28" s="12" t="s">
        <v>23</v>
      </c>
      <c r="B28" s="13">
        <v>0</v>
      </c>
      <c r="C28" s="13">
        <v>0</v>
      </c>
      <c r="D28" s="13">
        <v>0</v>
      </c>
    </row>
    <row r="29" spans="1:7" s="11" customFormat="1" ht="9.75" customHeight="1">
      <c r="A29" s="12" t="s">
        <v>24</v>
      </c>
      <c r="B29" s="13">
        <v>0</v>
      </c>
      <c r="C29" s="13">
        <v>0</v>
      </c>
      <c r="D29" s="13">
        <v>0</v>
      </c>
    </row>
    <row r="30" spans="1:7" s="11" customFormat="1" ht="9.75" customHeight="1">
      <c r="A30" s="12" t="s">
        <v>25</v>
      </c>
      <c r="B30" s="13">
        <v>15100961.481000001</v>
      </c>
      <c r="C30" s="13">
        <v>0</v>
      </c>
      <c r="D30" s="13">
        <v>15100961.481000001</v>
      </c>
    </row>
    <row r="31" spans="1:7" s="11" customFormat="1" ht="9.75" customHeight="1">
      <c r="A31" s="12" t="s">
        <v>26</v>
      </c>
      <c r="B31" s="13">
        <v>0</v>
      </c>
      <c r="C31" s="13">
        <v>0</v>
      </c>
      <c r="D31" s="13">
        <v>0</v>
      </c>
    </row>
    <row r="32" spans="1:7" s="11" customFormat="1" ht="9.75" customHeight="1">
      <c r="A32" s="12" t="s">
        <v>27</v>
      </c>
      <c r="B32" s="13">
        <v>780338.68200000003</v>
      </c>
      <c r="C32" s="13">
        <v>0</v>
      </c>
      <c r="D32" s="13">
        <v>780338.68200000003</v>
      </c>
    </row>
    <row r="33" spans="1:4" s="11" customFormat="1" ht="9.75" customHeight="1">
      <c r="A33" s="12" t="s">
        <v>28</v>
      </c>
      <c r="B33" s="13">
        <v>0</v>
      </c>
      <c r="C33" s="13">
        <v>0</v>
      </c>
      <c r="D33" s="13">
        <v>0</v>
      </c>
    </row>
    <row r="34" spans="1:4" s="11" customFormat="1" ht="9.75" customHeight="1">
      <c r="A34" s="12" t="s">
        <v>29</v>
      </c>
      <c r="B34" s="13">
        <v>3368244.2009999999</v>
      </c>
      <c r="C34" s="13">
        <v>0</v>
      </c>
      <c r="D34" s="13">
        <v>3368244.2009999999</v>
      </c>
    </row>
    <row r="35" spans="1:4" s="11" customFormat="1" ht="9.75" customHeight="1">
      <c r="A35" s="22" t="s">
        <v>30</v>
      </c>
      <c r="B35" s="16">
        <v>20861.439999999999</v>
      </c>
      <c r="C35" s="16">
        <v>0</v>
      </c>
      <c r="D35" s="16">
        <v>20861.439999999999</v>
      </c>
    </row>
    <row r="36" spans="1:4" s="11" customFormat="1" ht="9.75" customHeight="1">
      <c r="A36" s="22" t="s">
        <v>31</v>
      </c>
      <c r="B36" s="16">
        <v>442920.21899999998</v>
      </c>
      <c r="C36" s="16">
        <v>2489.7040000000002</v>
      </c>
      <c r="D36" s="16">
        <v>445409.92300000001</v>
      </c>
    </row>
    <row r="37" spans="1:4" s="11" customFormat="1" ht="9.75" customHeight="1">
      <c r="A37" s="12" t="s">
        <v>32</v>
      </c>
      <c r="B37" s="13">
        <v>124230.19500000001</v>
      </c>
      <c r="C37" s="13">
        <v>622.52700000000004</v>
      </c>
      <c r="D37" s="13">
        <v>124852.723</v>
      </c>
    </row>
    <row r="38" spans="1:4" s="11" customFormat="1" ht="9.75" customHeight="1">
      <c r="A38" s="12" t="s">
        <v>33</v>
      </c>
      <c r="B38" s="13">
        <v>318690.02399999998</v>
      </c>
      <c r="C38" s="13">
        <v>1867.1759999999999</v>
      </c>
      <c r="D38" s="13">
        <v>320557.2</v>
      </c>
    </row>
    <row r="39" spans="1:4" s="11" customFormat="1" ht="9.75" customHeight="1">
      <c r="A39" s="15" t="s">
        <v>34</v>
      </c>
      <c r="B39" s="16">
        <v>-908465.90099999995</v>
      </c>
      <c r="C39" s="16">
        <v>-4888.3459999999995</v>
      </c>
      <c r="D39" s="16">
        <v>-913354.24800000002</v>
      </c>
    </row>
    <row r="40" spans="1:4" s="11" customFormat="1" ht="9.75" customHeight="1">
      <c r="A40" s="15" t="s">
        <v>35</v>
      </c>
      <c r="B40" s="16">
        <v>-27895.788</v>
      </c>
      <c r="C40" s="16">
        <v>0</v>
      </c>
      <c r="D40" s="16">
        <v>-27895.788</v>
      </c>
    </row>
    <row r="41" spans="1:4" s="11" customFormat="1" ht="3.15" customHeight="1">
      <c r="A41" s="15"/>
      <c r="B41" s="13"/>
      <c r="C41" s="13"/>
      <c r="D41" s="13"/>
    </row>
    <row r="42" spans="1:4" s="11" customFormat="1" ht="9.75" customHeight="1">
      <c r="A42" s="15" t="s">
        <v>36</v>
      </c>
      <c r="B42" s="16">
        <v>308451.15100000001</v>
      </c>
      <c r="C42" s="16">
        <v>641.048</v>
      </c>
      <c r="D42" s="16">
        <v>309092.19900000002</v>
      </c>
    </row>
    <row r="43" spans="1:4" s="11" customFormat="1" ht="3.15" customHeight="1">
      <c r="A43" s="15"/>
      <c r="B43" s="13"/>
      <c r="C43" s="13"/>
      <c r="D43" s="13"/>
    </row>
    <row r="44" spans="1:4" s="11" customFormat="1" ht="9.75" customHeight="1">
      <c r="A44" s="17" t="s">
        <v>37</v>
      </c>
      <c r="B44" s="10">
        <v>164495.546</v>
      </c>
      <c r="C44" s="10">
        <v>195.41499999999999</v>
      </c>
      <c r="D44" s="10">
        <v>164690.96100000001</v>
      </c>
    </row>
    <row r="45" spans="1:4" s="11" customFormat="1" ht="9.75" customHeight="1">
      <c r="A45" s="23" t="s">
        <v>38</v>
      </c>
      <c r="B45" s="13">
        <v>46993.499000000003</v>
      </c>
      <c r="C45" s="13">
        <v>195.41499999999999</v>
      </c>
      <c r="D45" s="13">
        <v>47188.915000000001</v>
      </c>
    </row>
    <row r="46" spans="1:4" s="11" customFormat="1" ht="9.75" customHeight="1">
      <c r="A46" s="12" t="s">
        <v>39</v>
      </c>
      <c r="B46" s="13">
        <v>0</v>
      </c>
      <c r="C46" s="13">
        <v>0</v>
      </c>
      <c r="D46" s="13">
        <v>0</v>
      </c>
    </row>
    <row r="47" spans="1:4" s="11" customFormat="1" ht="9.75" customHeight="1">
      <c r="A47" s="12" t="s">
        <v>40</v>
      </c>
      <c r="B47" s="13">
        <v>0</v>
      </c>
      <c r="C47" s="13">
        <v>0</v>
      </c>
      <c r="D47" s="13">
        <v>0</v>
      </c>
    </row>
    <row r="48" spans="1:4" s="11" customFormat="1" ht="9.75" customHeight="1">
      <c r="A48" s="12" t="s">
        <v>41</v>
      </c>
      <c r="B48" s="13">
        <v>117502.046</v>
      </c>
      <c r="C48" s="13">
        <v>0</v>
      </c>
      <c r="D48" s="13">
        <v>117502.046</v>
      </c>
    </row>
    <row r="49" spans="1:4" s="11" customFormat="1" ht="9.75" customHeight="1">
      <c r="A49" s="12" t="s">
        <v>42</v>
      </c>
      <c r="B49" s="13">
        <v>0</v>
      </c>
      <c r="C49" s="13">
        <v>0</v>
      </c>
      <c r="D49" s="13">
        <v>0</v>
      </c>
    </row>
    <row r="50" spans="1:4" s="11" customFormat="1" ht="3.15" customHeight="1">
      <c r="A50" s="12"/>
      <c r="B50" s="13"/>
      <c r="C50" s="13"/>
      <c r="D50" s="13"/>
    </row>
    <row r="51" spans="1:4" s="11" customFormat="1" ht="9.75" customHeight="1">
      <c r="A51" s="24" t="s">
        <v>43</v>
      </c>
      <c r="B51" s="16">
        <v>0</v>
      </c>
      <c r="C51" s="16">
        <v>0</v>
      </c>
      <c r="D51" s="16">
        <v>0</v>
      </c>
    </row>
    <row r="52" spans="1:4" s="11" customFormat="1" ht="3.15" customHeight="1">
      <c r="A52" s="15"/>
      <c r="B52" s="16"/>
      <c r="C52" s="16"/>
      <c r="D52" s="16"/>
    </row>
    <row r="53" spans="1:4" s="11" customFormat="1" ht="9.75" customHeight="1">
      <c r="A53" s="22" t="s">
        <v>44</v>
      </c>
      <c r="B53" s="16">
        <v>565419.58299999998</v>
      </c>
      <c r="C53" s="16">
        <v>0</v>
      </c>
      <c r="D53" s="16">
        <v>565419.58299999998</v>
      </c>
    </row>
    <row r="54" spans="1:4" s="11" customFormat="1" ht="3.15" customHeight="1">
      <c r="A54" s="25"/>
      <c r="B54" s="16"/>
      <c r="C54" s="16"/>
      <c r="D54" s="16"/>
    </row>
    <row r="55" spans="1:4" s="11" customFormat="1" ht="9.75" customHeight="1">
      <c r="A55" s="22" t="s">
        <v>45</v>
      </c>
      <c r="B55" s="16">
        <v>379505.97200000001</v>
      </c>
      <c r="C55" s="16">
        <v>21167.909</v>
      </c>
      <c r="D55" s="16">
        <v>400673.88099999999</v>
      </c>
    </row>
    <row r="56" spans="1:4" s="11" customFormat="1" ht="3.15" customHeight="1">
      <c r="A56" s="15"/>
      <c r="B56" s="16"/>
      <c r="C56" s="16"/>
      <c r="D56" s="16"/>
    </row>
    <row r="57" spans="1:4" s="11" customFormat="1" ht="9.75" customHeight="1">
      <c r="A57" s="9" t="s">
        <v>46</v>
      </c>
      <c r="B57" s="10">
        <v>43238515.817000002</v>
      </c>
      <c r="C57" s="10">
        <v>2587837.3859999999</v>
      </c>
      <c r="D57" s="10">
        <v>45826353.204000004</v>
      </c>
    </row>
    <row r="58" spans="1:4" s="11" customFormat="1" ht="2.25" customHeight="1">
      <c r="A58" s="26"/>
      <c r="B58" s="27"/>
      <c r="C58" s="27"/>
      <c r="D58" s="27"/>
    </row>
    <row r="59" spans="1:4" ht="9" customHeight="1" thickBot="1">
      <c r="A59" s="28"/>
      <c r="B59" s="29"/>
      <c r="C59" s="29"/>
      <c r="D59" s="29"/>
    </row>
    <row r="60" spans="1:4" s="32" customFormat="1" ht="15" customHeight="1">
      <c r="A60" s="30" t="s">
        <v>47</v>
      </c>
      <c r="B60" s="31"/>
      <c r="C60" s="31"/>
      <c r="D60" s="31"/>
    </row>
    <row r="61" spans="1:4" ht="12.75" customHeight="1">
      <c r="A61" s="33"/>
      <c r="C61" s="34"/>
    </row>
    <row r="62" spans="1:4" ht="17.100000000000001" customHeight="1">
      <c r="A62" s="313"/>
      <c r="B62" s="313"/>
      <c r="C62" s="313"/>
      <c r="D62" s="313"/>
    </row>
    <row r="63" spans="1:4" s="2" customFormat="1" ht="24" customHeight="1">
      <c r="A63" s="314" t="s">
        <v>0</v>
      </c>
      <c r="B63" s="314"/>
      <c r="C63" s="314"/>
      <c r="D63" s="314"/>
    </row>
    <row r="64" spans="1:4" s="3" customFormat="1" ht="17.100000000000001" customHeight="1">
      <c r="A64" s="315">
        <v>45869</v>
      </c>
      <c r="B64" s="316"/>
      <c r="C64" s="316"/>
      <c r="D64" s="316"/>
    </row>
    <row r="65" spans="1:5" s="35" customFormat="1" ht="15" customHeight="1">
      <c r="A65" s="317" t="s">
        <v>1</v>
      </c>
      <c r="B65" s="318"/>
      <c r="C65" s="318"/>
      <c r="D65" s="318"/>
    </row>
    <row r="66" spans="1:5" ht="3.9" customHeight="1" thickBot="1"/>
    <row r="67" spans="1:5" ht="14.1" customHeight="1">
      <c r="A67" s="319" t="s">
        <v>48</v>
      </c>
      <c r="B67" s="321" t="s">
        <v>3</v>
      </c>
      <c r="C67" s="321"/>
      <c r="D67" s="321"/>
    </row>
    <row r="68" spans="1:5" ht="14.1" customHeight="1">
      <c r="A68" s="320"/>
      <c r="B68" s="6" t="s">
        <v>4</v>
      </c>
      <c r="C68" s="6" t="s">
        <v>5</v>
      </c>
      <c r="D68" s="6" t="s">
        <v>6</v>
      </c>
    </row>
    <row r="69" spans="1:5" ht="2.1" customHeight="1">
      <c r="A69" s="7"/>
      <c r="B69" s="36">
        <v>100</v>
      </c>
      <c r="C69" s="36">
        <v>200</v>
      </c>
      <c r="D69" s="36">
        <v>300</v>
      </c>
    </row>
    <row r="70" spans="1:5" s="11" customFormat="1" ht="10.199999999999999" customHeight="1">
      <c r="A70" s="37" t="s">
        <v>49</v>
      </c>
      <c r="B70" s="10">
        <v>35360201.473999999</v>
      </c>
      <c r="C70" s="10">
        <v>2533987.3459999999</v>
      </c>
      <c r="D70" s="10">
        <v>37894188.821000002</v>
      </c>
      <c r="E70" s="14"/>
    </row>
    <row r="71" spans="1:5" s="11" customFormat="1" ht="2.1" customHeight="1">
      <c r="A71" s="38"/>
      <c r="B71" s="16"/>
      <c r="C71" s="16"/>
      <c r="D71" s="16"/>
    </row>
    <row r="72" spans="1:5" s="11" customFormat="1" ht="10.199999999999999" customHeight="1">
      <c r="A72" s="38" t="s">
        <v>50</v>
      </c>
      <c r="B72" s="16">
        <v>12947341.164999999</v>
      </c>
      <c r="C72" s="16">
        <v>1220988.172</v>
      </c>
      <c r="D72" s="16">
        <v>14168329.338</v>
      </c>
    </row>
    <row r="73" spans="1:5" s="11" customFormat="1" ht="10.199999999999999" customHeight="1">
      <c r="A73" s="38" t="s">
        <v>51</v>
      </c>
      <c r="B73" s="16">
        <v>18251213.291000001</v>
      </c>
      <c r="C73" s="16">
        <v>170734.58900000001</v>
      </c>
      <c r="D73" s="16">
        <v>18421947.879999999</v>
      </c>
    </row>
    <row r="74" spans="1:5" s="11" customFormat="1" ht="10.199999999999999" customHeight="1">
      <c r="A74" s="38" t="s">
        <v>52</v>
      </c>
      <c r="B74" s="16">
        <v>98699.659</v>
      </c>
      <c r="C74" s="16">
        <v>19867.651999999998</v>
      </c>
      <c r="D74" s="16">
        <v>118567.311</v>
      </c>
    </row>
    <row r="75" spans="1:5" s="11" customFormat="1" ht="10.199999999999999" customHeight="1">
      <c r="A75" s="39" t="s">
        <v>53</v>
      </c>
      <c r="B75" s="13">
        <v>0</v>
      </c>
      <c r="C75" s="13">
        <v>4630.9759999999997</v>
      </c>
      <c r="D75" s="13">
        <v>4630.9759999999997</v>
      </c>
    </row>
    <row r="76" spans="1:5" s="11" customFormat="1" ht="10.199999999999999" customHeight="1">
      <c r="A76" s="39" t="s">
        <v>54</v>
      </c>
      <c r="B76" s="13">
        <v>33704.849000000002</v>
      </c>
      <c r="C76" s="13">
        <v>1898.0740000000001</v>
      </c>
      <c r="D76" s="13">
        <v>35602.923000000003</v>
      </c>
    </row>
    <row r="77" spans="1:5" s="11" customFormat="1" ht="10.199999999999999" customHeight="1">
      <c r="A77" s="39" t="s">
        <v>55</v>
      </c>
      <c r="B77" s="13">
        <v>64994.81</v>
      </c>
      <c r="C77" s="13">
        <v>13338.601000000001</v>
      </c>
      <c r="D77" s="13">
        <v>78333.410999999993</v>
      </c>
    </row>
    <row r="78" spans="1:5" s="11" customFormat="1" ht="10.199999999999999" customHeight="1">
      <c r="A78" s="39" t="s">
        <v>56</v>
      </c>
      <c r="B78" s="13">
        <v>0</v>
      </c>
      <c r="C78" s="13">
        <v>0</v>
      </c>
      <c r="D78" s="13">
        <v>0</v>
      </c>
    </row>
    <row r="79" spans="1:5" s="11" customFormat="1" ht="10.199999999999999" customHeight="1">
      <c r="A79" s="38" t="s">
        <v>57</v>
      </c>
      <c r="B79" s="16">
        <v>3848521.9670000002</v>
      </c>
      <c r="C79" s="16">
        <v>1106402.3640000001</v>
      </c>
      <c r="D79" s="16">
        <v>4954924.3310000002</v>
      </c>
    </row>
    <row r="80" spans="1:5" s="11" customFormat="1" ht="10.199999999999999" customHeight="1">
      <c r="A80" s="38" t="s">
        <v>58</v>
      </c>
      <c r="B80" s="16">
        <v>214425.389</v>
      </c>
      <c r="C80" s="16">
        <v>15994.567999999999</v>
      </c>
      <c r="D80" s="16">
        <v>230419.95800000001</v>
      </c>
    </row>
    <row r="81" spans="1:4" s="11" customFormat="1" ht="10.199999999999999" customHeight="1">
      <c r="A81" s="39" t="s">
        <v>59</v>
      </c>
      <c r="B81" s="13">
        <v>214425.389</v>
      </c>
      <c r="C81" s="13">
        <v>15994.567999999999</v>
      </c>
      <c r="D81" s="13">
        <v>230419.95800000001</v>
      </c>
    </row>
    <row r="82" spans="1:4" s="11" customFormat="1" ht="10.199999999999999" customHeight="1">
      <c r="A82" s="39" t="s">
        <v>60</v>
      </c>
      <c r="B82" s="13">
        <v>0</v>
      </c>
      <c r="C82" s="13">
        <v>0</v>
      </c>
      <c r="D82" s="13">
        <v>0</v>
      </c>
    </row>
    <row r="83" spans="1:4" s="11" customFormat="1" ht="3.15" customHeight="1">
      <c r="A83" s="39"/>
      <c r="B83" s="13"/>
      <c r="C83" s="13"/>
      <c r="D83" s="13"/>
    </row>
    <row r="84" spans="1:4" s="11" customFormat="1" ht="10.199999999999999" customHeight="1">
      <c r="A84" s="40" t="s">
        <v>61</v>
      </c>
      <c r="B84" s="10">
        <v>317705.38699999999</v>
      </c>
      <c r="C84" s="10">
        <v>5403.9459999999999</v>
      </c>
      <c r="D84" s="10">
        <v>323109.33399999997</v>
      </c>
    </row>
    <row r="85" spans="1:4" s="11" customFormat="1" ht="10.199999999999999" customHeight="1">
      <c r="A85" s="39" t="s">
        <v>62</v>
      </c>
      <c r="B85" s="13">
        <v>314437.761</v>
      </c>
      <c r="C85" s="13">
        <v>5403.9459999999999</v>
      </c>
      <c r="D85" s="13">
        <v>319841.70799999998</v>
      </c>
    </row>
    <row r="86" spans="1:4" s="11" customFormat="1" ht="10.199999999999999" customHeight="1">
      <c r="A86" s="39" t="s">
        <v>63</v>
      </c>
      <c r="B86" s="13">
        <v>3267.625</v>
      </c>
      <c r="C86" s="13">
        <v>0</v>
      </c>
      <c r="D86" s="13">
        <v>3267.625</v>
      </c>
    </row>
    <row r="87" spans="1:4" s="11" customFormat="1" ht="10.199999999999999" customHeight="1">
      <c r="A87" s="39" t="s">
        <v>64</v>
      </c>
      <c r="B87" s="13">
        <v>0</v>
      </c>
      <c r="C87" s="13">
        <v>0</v>
      </c>
      <c r="D87" s="13">
        <v>0</v>
      </c>
    </row>
    <row r="88" spans="1:4" s="11" customFormat="1" ht="3.15" customHeight="1">
      <c r="A88" s="39"/>
      <c r="B88" s="13"/>
      <c r="C88" s="13"/>
      <c r="D88" s="13"/>
    </row>
    <row r="89" spans="1:4" s="11" customFormat="1" ht="10.199999999999999" customHeight="1">
      <c r="A89" s="38" t="s">
        <v>12</v>
      </c>
      <c r="B89" s="16">
        <v>0</v>
      </c>
      <c r="C89" s="16">
        <v>0</v>
      </c>
      <c r="D89" s="16">
        <v>0</v>
      </c>
    </row>
    <row r="90" spans="1:4" s="11" customFormat="1" ht="3.15" customHeight="1">
      <c r="A90" s="38"/>
      <c r="B90" s="16"/>
      <c r="C90" s="16"/>
      <c r="D90" s="16"/>
    </row>
    <row r="91" spans="1:4" s="11" customFormat="1" ht="10.199999999999999" customHeight="1">
      <c r="A91" s="37" t="s">
        <v>65</v>
      </c>
      <c r="B91" s="10">
        <v>0</v>
      </c>
      <c r="C91" s="10">
        <v>0</v>
      </c>
      <c r="D91" s="10">
        <v>0</v>
      </c>
    </row>
    <row r="92" spans="1:4" s="11" customFormat="1" ht="10.199999999999999" customHeight="1">
      <c r="A92" s="39" t="s">
        <v>66</v>
      </c>
      <c r="B92" s="13">
        <v>0</v>
      </c>
      <c r="C92" s="13">
        <v>0</v>
      </c>
      <c r="D92" s="13">
        <v>0</v>
      </c>
    </row>
    <row r="93" spans="1:4" s="11" customFormat="1" ht="10.199999999999999" customHeight="1">
      <c r="A93" s="39" t="s">
        <v>67</v>
      </c>
      <c r="B93" s="13">
        <v>0</v>
      </c>
      <c r="C93" s="13">
        <v>0</v>
      </c>
      <c r="D93" s="13">
        <v>0</v>
      </c>
    </row>
    <row r="94" spans="1:4" s="11" customFormat="1" ht="3.15" customHeight="1">
      <c r="A94" s="39"/>
      <c r="B94" s="13"/>
      <c r="C94" s="13"/>
      <c r="D94" s="13"/>
    </row>
    <row r="95" spans="1:4" s="11" customFormat="1" ht="10.199999999999999" customHeight="1">
      <c r="A95" s="37" t="s">
        <v>68</v>
      </c>
      <c r="B95" s="10">
        <v>0</v>
      </c>
      <c r="C95" s="10">
        <v>0</v>
      </c>
      <c r="D95" s="10">
        <v>0</v>
      </c>
    </row>
    <row r="96" spans="1:4" s="11" customFormat="1" ht="10.199999999999999" customHeight="1">
      <c r="A96" s="39" t="s">
        <v>69</v>
      </c>
      <c r="B96" s="16">
        <v>0</v>
      </c>
      <c r="C96" s="16">
        <v>0</v>
      </c>
      <c r="D96" s="16">
        <v>0</v>
      </c>
    </row>
    <row r="97" spans="1:4" s="11" customFormat="1" ht="10.199999999999999" customHeight="1">
      <c r="A97" s="39" t="s">
        <v>70</v>
      </c>
      <c r="B97" s="16">
        <v>0</v>
      </c>
      <c r="C97" s="16">
        <v>0</v>
      </c>
      <c r="D97" s="16">
        <v>0</v>
      </c>
    </row>
    <row r="98" spans="1:4" s="11" customFormat="1" ht="10.199999999999999" customHeight="1">
      <c r="A98" s="39" t="s">
        <v>71</v>
      </c>
      <c r="B98" s="13">
        <v>0</v>
      </c>
      <c r="C98" s="13">
        <v>0</v>
      </c>
      <c r="D98" s="13">
        <v>0</v>
      </c>
    </row>
    <row r="99" spans="1:4" s="11" customFormat="1" ht="3.15" customHeight="1">
      <c r="A99" s="39"/>
      <c r="B99" s="13"/>
      <c r="C99" s="13"/>
      <c r="D99" s="13"/>
    </row>
    <row r="100" spans="1:4" s="11" customFormat="1" ht="10.199999999999999" customHeight="1">
      <c r="A100" s="38" t="s">
        <v>72</v>
      </c>
      <c r="B100" s="16">
        <v>517693.66100000002</v>
      </c>
      <c r="C100" s="16">
        <v>1679.92</v>
      </c>
      <c r="D100" s="16">
        <v>519373.58199999999</v>
      </c>
    </row>
    <row r="101" spans="1:4" s="11" customFormat="1" ht="3.15" customHeight="1">
      <c r="A101" s="39"/>
      <c r="B101" s="13"/>
      <c r="C101" s="13"/>
      <c r="D101" s="13"/>
    </row>
    <row r="102" spans="1:4" s="11" customFormat="1" ht="10.199999999999999" customHeight="1">
      <c r="A102" s="37" t="s">
        <v>73</v>
      </c>
      <c r="B102" s="10">
        <v>103576.3</v>
      </c>
      <c r="C102" s="10">
        <v>11767.986000000001</v>
      </c>
      <c r="D102" s="10">
        <v>115344.28599999999</v>
      </c>
    </row>
    <row r="103" spans="1:4" s="11" customFormat="1" ht="10.199999999999999" customHeight="1">
      <c r="A103" s="39" t="s">
        <v>74</v>
      </c>
      <c r="B103" s="13">
        <v>103576.3</v>
      </c>
      <c r="C103" s="13">
        <v>11617.405000000001</v>
      </c>
      <c r="D103" s="13">
        <v>115193.70600000001</v>
      </c>
    </row>
    <row r="104" spans="1:4" s="11" customFormat="1" ht="10.199999999999999" customHeight="1">
      <c r="A104" s="39" t="s">
        <v>75</v>
      </c>
      <c r="B104" s="13">
        <v>0</v>
      </c>
      <c r="C104" s="13">
        <v>0</v>
      </c>
      <c r="D104" s="13">
        <v>0</v>
      </c>
    </row>
    <row r="105" spans="1:4" s="11" customFormat="1" ht="10.199999999999999" customHeight="1">
      <c r="A105" s="39" t="s">
        <v>76</v>
      </c>
      <c r="B105" s="13">
        <v>0</v>
      </c>
      <c r="C105" s="13">
        <v>0</v>
      </c>
      <c r="D105" s="13">
        <v>0</v>
      </c>
    </row>
    <row r="106" spans="1:4" s="11" customFormat="1" ht="10.199999999999999" customHeight="1">
      <c r="A106" s="39" t="s">
        <v>77</v>
      </c>
      <c r="B106" s="13">
        <v>0</v>
      </c>
      <c r="C106" s="13">
        <v>0</v>
      </c>
      <c r="D106" s="13">
        <v>0</v>
      </c>
    </row>
    <row r="107" spans="1:4" s="11" customFormat="1" ht="10.199999999999999" customHeight="1">
      <c r="A107" s="39" t="s">
        <v>78</v>
      </c>
      <c r="B107" s="13">
        <v>0</v>
      </c>
      <c r="C107" s="13">
        <v>0</v>
      </c>
      <c r="D107" s="13">
        <v>0</v>
      </c>
    </row>
    <row r="108" spans="1:4" s="11" customFormat="1" ht="10.199999999999999" customHeight="1">
      <c r="A108" s="39" t="s">
        <v>79</v>
      </c>
      <c r="B108" s="13">
        <v>0</v>
      </c>
      <c r="C108" s="13">
        <v>150.58000000000001</v>
      </c>
      <c r="D108" s="13">
        <v>150.58000000000001</v>
      </c>
    </row>
    <row r="109" spans="1:4" s="11" customFormat="1" ht="3.15" customHeight="1">
      <c r="A109" s="39"/>
      <c r="B109" s="13"/>
      <c r="C109" s="13"/>
      <c r="D109" s="13"/>
    </row>
    <row r="110" spans="1:4" s="11" customFormat="1" ht="10.199999999999999" customHeight="1">
      <c r="A110" s="37" t="s">
        <v>80</v>
      </c>
      <c r="B110" s="10">
        <v>1514304.382</v>
      </c>
      <c r="C110" s="10">
        <v>28599.614000000001</v>
      </c>
      <c r="D110" s="10">
        <v>1542903.996</v>
      </c>
    </row>
    <row r="111" spans="1:4" s="11" customFormat="1" ht="3.15" customHeight="1">
      <c r="A111" s="39"/>
      <c r="B111" s="13"/>
      <c r="C111" s="13"/>
      <c r="D111" s="13"/>
    </row>
    <row r="112" spans="1:4" s="11" customFormat="1" ht="10.199999999999999" customHeight="1">
      <c r="A112" s="17" t="s">
        <v>81</v>
      </c>
      <c r="B112" s="10">
        <v>479873.14500000002</v>
      </c>
      <c r="C112" s="10">
        <v>31479.784</v>
      </c>
      <c r="D112" s="10">
        <v>511352.93</v>
      </c>
    </row>
    <row r="113" spans="1:4" s="11" customFormat="1" ht="10.199999999999999" customHeight="1">
      <c r="A113" s="18" t="s">
        <v>82</v>
      </c>
      <c r="B113" s="16">
        <v>9774.4140000000007</v>
      </c>
      <c r="C113" s="16">
        <v>24827.22</v>
      </c>
      <c r="D113" s="16">
        <v>34601.635000000002</v>
      </c>
    </row>
    <row r="114" spans="1:4" s="11" customFormat="1" ht="10.199999999999999" customHeight="1">
      <c r="A114" s="18" t="s">
        <v>83</v>
      </c>
      <c r="B114" s="16">
        <v>470098.73</v>
      </c>
      <c r="C114" s="16">
        <v>6652.5640000000003</v>
      </c>
      <c r="D114" s="16">
        <v>476751.29499999998</v>
      </c>
    </row>
    <row r="115" spans="1:4" s="11" customFormat="1" ht="5.0999999999999996" customHeight="1">
      <c r="A115" s="38"/>
      <c r="B115" s="16"/>
      <c r="C115" s="16"/>
      <c r="D115" s="16"/>
    </row>
    <row r="116" spans="1:4" s="41" customFormat="1" ht="10.199999999999999" customHeight="1">
      <c r="A116" s="15" t="s">
        <v>84</v>
      </c>
      <c r="B116" s="16">
        <v>253280.35500000001</v>
      </c>
      <c r="C116" s="16">
        <v>0</v>
      </c>
      <c r="D116" s="16">
        <v>253280.35500000001</v>
      </c>
    </row>
    <row r="117" spans="1:4" s="11" customFormat="1" ht="3.15" customHeight="1">
      <c r="A117" s="39"/>
      <c r="B117" s="16"/>
      <c r="C117" s="16"/>
      <c r="D117" s="16"/>
    </row>
    <row r="118" spans="1:4" s="11" customFormat="1" ht="10.5" customHeight="1">
      <c r="A118" s="37" t="s">
        <v>85</v>
      </c>
      <c r="B118" s="10">
        <v>38546634.707000002</v>
      </c>
      <c r="C118" s="10">
        <v>2612918.6</v>
      </c>
      <c r="D118" s="10">
        <v>41159553.306999996</v>
      </c>
    </row>
    <row r="119" spans="1:4" s="11" customFormat="1" ht="3.15" customHeight="1">
      <c r="A119" s="39"/>
      <c r="B119" s="16"/>
      <c r="C119" s="16"/>
      <c r="D119" s="16"/>
    </row>
    <row r="120" spans="1:4" s="11" customFormat="1" ht="12.75" customHeight="1">
      <c r="A120" s="37" t="s">
        <v>86</v>
      </c>
      <c r="B120" s="10">
        <v>4666799.8959999997</v>
      </c>
      <c r="C120" s="10">
        <v>0</v>
      </c>
      <c r="D120" s="10">
        <v>4666799.8959999997</v>
      </c>
    </row>
    <row r="121" spans="1:4" s="11" customFormat="1" ht="10.199999999999999" customHeight="1">
      <c r="A121" s="39" t="s">
        <v>87</v>
      </c>
      <c r="B121" s="13">
        <v>2100000</v>
      </c>
      <c r="C121" s="13">
        <v>0</v>
      </c>
      <c r="D121" s="13">
        <v>2100000</v>
      </c>
    </row>
    <row r="122" spans="1:4" s="11" customFormat="1" ht="10.199999999999999" customHeight="1">
      <c r="A122" s="39" t="s">
        <v>88</v>
      </c>
      <c r="B122" s="13">
        <v>1897.336</v>
      </c>
      <c r="C122" s="13">
        <v>0</v>
      </c>
      <c r="D122" s="13">
        <v>1897.336</v>
      </c>
    </row>
    <row r="123" spans="1:4" s="11" customFormat="1" ht="10.199999999999999" customHeight="1">
      <c r="A123" s="39" t="s">
        <v>89</v>
      </c>
      <c r="B123" s="13">
        <v>700000</v>
      </c>
      <c r="C123" s="13">
        <v>0</v>
      </c>
      <c r="D123" s="13">
        <v>700000</v>
      </c>
    </row>
    <row r="124" spans="1:4" s="11" customFormat="1" ht="10.199999999999999" customHeight="1">
      <c r="A124" s="39" t="s">
        <v>90</v>
      </c>
      <c r="B124" s="13">
        <v>-297791.46100000001</v>
      </c>
      <c r="C124" s="13">
        <v>0</v>
      </c>
      <c r="D124" s="13">
        <v>-297791.46100000001</v>
      </c>
    </row>
    <row r="125" spans="1:4" s="11" customFormat="1" ht="10.199999999999999" customHeight="1">
      <c r="A125" s="39" t="s">
        <v>91</v>
      </c>
      <c r="B125" s="13">
        <v>1402320.081</v>
      </c>
      <c r="C125" s="13">
        <v>0</v>
      </c>
      <c r="D125" s="13">
        <v>1402320.081</v>
      </c>
    </row>
    <row r="126" spans="1:4" s="11" customFormat="1" ht="10.199999999999999" customHeight="1">
      <c r="A126" s="39" t="s">
        <v>92</v>
      </c>
      <c r="B126" s="13">
        <v>760373.94</v>
      </c>
      <c r="C126" s="13">
        <v>0</v>
      </c>
      <c r="D126" s="13">
        <v>760373.94</v>
      </c>
    </row>
    <row r="127" spans="1:4" s="11" customFormat="1" ht="2.1" customHeight="1">
      <c r="A127" s="39"/>
      <c r="B127" s="13"/>
      <c r="C127" s="13"/>
      <c r="D127" s="13"/>
    </row>
    <row r="128" spans="1:4" s="11" customFormat="1" ht="12.15" customHeight="1">
      <c r="A128" s="37" t="s">
        <v>93</v>
      </c>
      <c r="B128" s="10">
        <v>43213434.603</v>
      </c>
      <c r="C128" s="10">
        <v>2612918.6</v>
      </c>
      <c r="D128" s="10">
        <v>45826353.204000004</v>
      </c>
    </row>
    <row r="129" spans="1:4" s="11" customFormat="1" ht="2.1" customHeight="1">
      <c r="A129" s="42"/>
      <c r="B129" s="27"/>
      <c r="C129" s="27"/>
      <c r="D129" s="27"/>
    </row>
    <row r="130" spans="1:4" s="11" customFormat="1" ht="12.75" customHeight="1">
      <c r="A130" s="37" t="s">
        <v>94</v>
      </c>
      <c r="B130" s="10">
        <v>4327761.4529999997</v>
      </c>
      <c r="C130" s="10">
        <v>3078200.7489999998</v>
      </c>
      <c r="D130" s="10">
        <v>7405962.2029999997</v>
      </c>
    </row>
    <row r="131" spans="1:4" s="11" customFormat="1" ht="10.199999999999999" customHeight="1">
      <c r="A131" s="18" t="s">
        <v>95</v>
      </c>
      <c r="B131" s="13">
        <v>11467.094999999999</v>
      </c>
      <c r="C131" s="13">
        <v>2650052.1379999998</v>
      </c>
      <c r="D131" s="13">
        <v>2661519.233</v>
      </c>
    </row>
    <row r="132" spans="1:4" s="11" customFormat="1" ht="10.199999999999999" customHeight="1">
      <c r="A132" s="39" t="s">
        <v>96</v>
      </c>
      <c r="B132" s="13">
        <v>4316294.358</v>
      </c>
      <c r="C132" s="13">
        <v>428148.61099999998</v>
      </c>
      <c r="D132" s="13">
        <v>4744442.97</v>
      </c>
    </row>
    <row r="133" spans="1:4" s="11" customFormat="1" ht="10.199999999999999" customHeight="1">
      <c r="A133" s="39" t="s">
        <v>97</v>
      </c>
      <c r="B133" s="13">
        <v>0</v>
      </c>
      <c r="C133" s="13">
        <v>0</v>
      </c>
      <c r="D133" s="13">
        <v>0</v>
      </c>
    </row>
    <row r="134" spans="1:4" s="11" customFormat="1" ht="10.199999999999999" customHeight="1">
      <c r="A134" s="39" t="s">
        <v>98</v>
      </c>
      <c r="B134" s="13">
        <v>0</v>
      </c>
      <c r="C134" s="13">
        <v>0</v>
      </c>
      <c r="D134" s="13">
        <v>0</v>
      </c>
    </row>
    <row r="135" spans="1:4" ht="8.4" customHeight="1" thickBot="1">
      <c r="A135" s="43"/>
      <c r="B135" s="43"/>
      <c r="C135" s="43"/>
      <c r="D135" s="43"/>
    </row>
    <row r="136" spans="1:4" s="32" customFormat="1" ht="14.25" customHeight="1">
      <c r="A136" s="44" t="s">
        <v>47</v>
      </c>
      <c r="B136" s="45"/>
      <c r="C136" s="45"/>
      <c r="D136" s="45"/>
    </row>
    <row r="137" spans="1:4" s="32" customFormat="1" ht="10.199999999999999">
      <c r="A137" s="44" t="s">
        <v>99</v>
      </c>
      <c r="B137" s="45"/>
      <c r="C137" s="45"/>
      <c r="D137" s="45" t="s">
        <v>100</v>
      </c>
    </row>
    <row r="139" spans="1:4">
      <c r="B139" s="46"/>
      <c r="D139" s="46">
        <v>0</v>
      </c>
    </row>
    <row r="200" spans="2:2">
      <c r="B200" s="5" t="s">
        <v>101</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AA7E4824-77ED-4FFD-A916-8A38CA675E70}"/>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7041C-A494-458E-BA03-6FCA77537A24}">
  <dimension ref="A1:F88"/>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18.88671875" style="1" bestFit="1" customWidth="1"/>
    <col min="6" max="6" width="13" style="1" bestFit="1" customWidth="1"/>
    <col min="7" max="16384" width="11.33203125" style="1"/>
  </cols>
  <sheetData>
    <row r="1" spans="1:6" s="47" customFormat="1" ht="16.2" customHeight="1">
      <c r="A1" s="322" t="s">
        <v>290</v>
      </c>
      <c r="B1" s="322"/>
      <c r="C1" s="322"/>
      <c r="D1" s="322"/>
    </row>
    <row r="2" spans="1:6" s="48" customFormat="1" ht="24" customHeight="1">
      <c r="A2" s="323" t="s">
        <v>102</v>
      </c>
      <c r="B2" s="323"/>
      <c r="C2" s="323"/>
      <c r="D2" s="323"/>
    </row>
    <row r="3" spans="1:6" s="49" customFormat="1" ht="16.2" customHeight="1">
      <c r="A3" s="324">
        <v>45869</v>
      </c>
      <c r="B3" s="324"/>
      <c r="C3" s="324"/>
      <c r="D3" s="324"/>
    </row>
    <row r="4" spans="1:6" s="50" customFormat="1" ht="15" customHeight="1">
      <c r="A4" s="317" t="s">
        <v>1</v>
      </c>
      <c r="B4" s="318"/>
      <c r="C4" s="318"/>
      <c r="D4" s="318"/>
      <c r="F4" s="51"/>
    </row>
    <row r="5" spans="1:6" s="47" customFormat="1" ht="3.9" customHeight="1" thickBot="1">
      <c r="A5" s="52"/>
      <c r="B5" s="53"/>
      <c r="C5" s="53"/>
      <c r="D5" s="53"/>
    </row>
    <row r="6" spans="1:6" s="47" customFormat="1" ht="16.2" customHeight="1">
      <c r="A6" s="54"/>
      <c r="B6" s="325" t="s">
        <v>3</v>
      </c>
      <c r="C6" s="325"/>
      <c r="D6" s="325"/>
    </row>
    <row r="7" spans="1:6" s="47" customFormat="1" ht="14.1" customHeight="1">
      <c r="A7" s="55"/>
      <c r="B7" s="6" t="s">
        <v>4</v>
      </c>
      <c r="C7" s="6" t="s">
        <v>5</v>
      </c>
      <c r="D7" s="6" t="s">
        <v>6</v>
      </c>
    </row>
    <row r="8" spans="1:6" s="47" customFormat="1" ht="3.15" customHeight="1">
      <c r="A8" s="7"/>
      <c r="B8" s="36"/>
      <c r="C8" s="36"/>
      <c r="D8" s="36"/>
    </row>
    <row r="9" spans="1:6" s="41" customFormat="1" ht="8.6999999999999993" customHeight="1">
      <c r="A9" s="56" t="s">
        <v>103</v>
      </c>
      <c r="B9" s="57">
        <v>1689104.17808</v>
      </c>
      <c r="C9" s="57">
        <v>103066.34646</v>
      </c>
      <c r="D9" s="57">
        <v>1792170.5245399999</v>
      </c>
      <c r="E9" s="58"/>
    </row>
    <row r="10" spans="1:6" s="41" customFormat="1" ht="8.6999999999999993" customHeight="1">
      <c r="A10" s="59" t="s">
        <v>104</v>
      </c>
      <c r="B10" s="60">
        <v>220416.63613999999</v>
      </c>
      <c r="C10" s="60">
        <v>51984.945780000002</v>
      </c>
      <c r="D10" s="60">
        <v>272401.58192000003</v>
      </c>
    </row>
    <row r="11" spans="1:6" s="41" customFormat="1" ht="8.6999999999999993" customHeight="1">
      <c r="A11" s="12" t="s">
        <v>105</v>
      </c>
      <c r="B11" s="60">
        <v>0</v>
      </c>
      <c r="C11" s="60">
        <v>0</v>
      </c>
      <c r="D11" s="60">
        <v>0</v>
      </c>
    </row>
    <row r="12" spans="1:6" s="41" customFormat="1" ht="8.6999999999999993" customHeight="1">
      <c r="A12" s="12" t="s">
        <v>106</v>
      </c>
      <c r="B12" s="60">
        <v>314438.74575</v>
      </c>
      <c r="C12" s="60">
        <v>2020.6659099999999</v>
      </c>
      <c r="D12" s="60">
        <v>316459.41166000004</v>
      </c>
    </row>
    <row r="13" spans="1:6" s="41" customFormat="1" ht="8.6999999999999993" customHeight="1">
      <c r="A13" s="12" t="s">
        <v>107</v>
      </c>
      <c r="B13" s="60">
        <v>1129017.92631</v>
      </c>
      <c r="C13" s="60">
        <v>1436.4615200000001</v>
      </c>
      <c r="D13" s="60">
        <v>1130454.3878299999</v>
      </c>
    </row>
    <row r="14" spans="1:6" s="41" customFormat="1" ht="8.6999999999999993" customHeight="1">
      <c r="A14" s="18" t="s">
        <v>108</v>
      </c>
      <c r="B14" s="60">
        <v>25230.53211</v>
      </c>
      <c r="C14" s="60">
        <v>0</v>
      </c>
      <c r="D14" s="60">
        <v>25230.53211</v>
      </c>
    </row>
    <row r="15" spans="1:6" s="41" customFormat="1" ht="8.6999999999999993" customHeight="1">
      <c r="A15" s="12" t="s">
        <v>109</v>
      </c>
      <c r="B15" s="60">
        <v>0</v>
      </c>
      <c r="C15" s="60">
        <v>0</v>
      </c>
      <c r="D15" s="60">
        <v>0</v>
      </c>
    </row>
    <row r="16" spans="1:6" s="41" customFormat="1" ht="8.6999999999999993" customHeight="1">
      <c r="A16" s="12" t="s">
        <v>110</v>
      </c>
      <c r="B16" s="60">
        <v>0</v>
      </c>
      <c r="C16" s="60">
        <v>47624.273249999998</v>
      </c>
      <c r="D16" s="60">
        <v>47624.273249999998</v>
      </c>
    </row>
    <row r="17" spans="1:4" s="41" customFormat="1" ht="8.6999999999999993" customHeight="1">
      <c r="A17" s="12" t="s">
        <v>111</v>
      </c>
      <c r="B17" s="60">
        <v>0</v>
      </c>
      <c r="C17" s="60">
        <v>0</v>
      </c>
      <c r="D17" s="60">
        <v>0</v>
      </c>
    </row>
    <row r="18" spans="1:4" s="41" customFormat="1" ht="8.6999999999999993" customHeight="1">
      <c r="A18" s="12" t="s">
        <v>29</v>
      </c>
      <c r="B18" s="60">
        <v>0.33776999999999996</v>
      </c>
      <c r="C18" s="60">
        <v>0</v>
      </c>
      <c r="D18" s="60">
        <v>0.33776999999999996</v>
      </c>
    </row>
    <row r="19" spans="1:4" s="41" customFormat="1" ht="3.15" customHeight="1">
      <c r="A19" s="12"/>
      <c r="B19" s="60"/>
      <c r="C19" s="60"/>
      <c r="D19" s="60"/>
    </row>
    <row r="20" spans="1:4" s="41" customFormat="1" ht="8.6999999999999993" customHeight="1">
      <c r="A20" s="9" t="s">
        <v>112</v>
      </c>
      <c r="B20" s="57">
        <v>39809.541100000002</v>
      </c>
      <c r="C20" s="57">
        <v>1419.1237599999999</v>
      </c>
      <c r="D20" s="57">
        <v>41228.664859999997</v>
      </c>
    </row>
    <row r="21" spans="1:4" s="41" customFormat="1" ht="8.6999999999999993" customHeight="1">
      <c r="A21" s="12" t="s">
        <v>113</v>
      </c>
      <c r="B21" s="60">
        <v>28180.60802</v>
      </c>
      <c r="C21" s="60">
        <v>1320.1515300000001</v>
      </c>
      <c r="D21" s="60">
        <v>29500.759550000002</v>
      </c>
    </row>
    <row r="22" spans="1:4" s="41" customFormat="1" ht="8.6999999999999993" customHeight="1">
      <c r="A22" s="12" t="s">
        <v>114</v>
      </c>
      <c r="B22" s="60">
        <v>0.41284000000000004</v>
      </c>
      <c r="C22" s="60">
        <v>0</v>
      </c>
      <c r="D22" s="60">
        <v>0.41284000000000004</v>
      </c>
    </row>
    <row r="23" spans="1:4" s="41" customFormat="1" ht="8.6999999999999993" customHeight="1">
      <c r="A23" s="12" t="s">
        <v>105</v>
      </c>
      <c r="B23" s="60">
        <v>0</v>
      </c>
      <c r="C23" s="60">
        <v>0</v>
      </c>
      <c r="D23" s="60">
        <v>0</v>
      </c>
    </row>
    <row r="24" spans="1:4" s="41" customFormat="1" ht="8.6999999999999993" customHeight="1">
      <c r="A24" s="12" t="s">
        <v>115</v>
      </c>
      <c r="B24" s="60">
        <v>35</v>
      </c>
      <c r="C24" s="60">
        <v>98.972229999999996</v>
      </c>
      <c r="D24" s="60">
        <v>133.97223000000002</v>
      </c>
    </row>
    <row r="25" spans="1:4" s="41" customFormat="1" ht="8.6999999999999993" customHeight="1">
      <c r="A25" s="12" t="s">
        <v>116</v>
      </c>
      <c r="B25" s="60">
        <v>0</v>
      </c>
      <c r="C25" s="60">
        <v>0</v>
      </c>
      <c r="D25" s="60">
        <v>0</v>
      </c>
    </row>
    <row r="26" spans="1:4" s="41" customFormat="1" ht="8.6999999999999993" customHeight="1">
      <c r="A26" s="12" t="s">
        <v>117</v>
      </c>
      <c r="B26" s="60">
        <v>11593.52024</v>
      </c>
      <c r="C26" s="60">
        <v>0</v>
      </c>
      <c r="D26" s="60">
        <v>11593.52024</v>
      </c>
    </row>
    <row r="27" spans="1:4" s="41" customFormat="1" ht="8.6999999999999993" customHeight="1">
      <c r="A27" s="12" t="s">
        <v>118</v>
      </c>
      <c r="B27" s="60">
        <v>0</v>
      </c>
      <c r="C27" s="60">
        <v>0</v>
      </c>
      <c r="D27" s="60">
        <v>0</v>
      </c>
    </row>
    <row r="28" spans="1:4" s="41" customFormat="1" ht="8.6999999999999993" customHeight="1">
      <c r="A28" s="12" t="s">
        <v>119</v>
      </c>
      <c r="B28" s="60">
        <v>0</v>
      </c>
      <c r="C28" s="60">
        <v>0</v>
      </c>
      <c r="D28" s="60">
        <v>0</v>
      </c>
    </row>
    <row r="29" spans="1:4" s="41" customFormat="1" ht="8.6999999999999993" customHeight="1">
      <c r="A29" s="12" t="s">
        <v>120</v>
      </c>
      <c r="B29" s="60">
        <v>0</v>
      </c>
      <c r="C29" s="60">
        <v>0</v>
      </c>
      <c r="D29" s="60">
        <v>0</v>
      </c>
    </row>
    <row r="30" spans="1:4" s="41" customFormat="1" ht="8.6999999999999993" customHeight="1">
      <c r="A30" s="12" t="s">
        <v>110</v>
      </c>
      <c r="B30" s="60">
        <v>0</v>
      </c>
      <c r="C30" s="60">
        <v>0</v>
      </c>
      <c r="D30" s="60">
        <v>0</v>
      </c>
    </row>
    <row r="31" spans="1:4" s="41" customFormat="1" ht="8.6999999999999993" customHeight="1">
      <c r="A31" s="12" t="s">
        <v>121</v>
      </c>
      <c r="B31" s="60">
        <v>0</v>
      </c>
      <c r="C31" s="60">
        <v>0</v>
      </c>
      <c r="D31" s="60">
        <v>0</v>
      </c>
    </row>
    <row r="32" spans="1:4" s="41" customFormat="1" ht="8.6999999999999993" customHeight="1">
      <c r="A32" s="12" t="s">
        <v>29</v>
      </c>
      <c r="B32" s="60">
        <v>0</v>
      </c>
      <c r="C32" s="60">
        <v>0</v>
      </c>
      <c r="D32" s="60">
        <v>0</v>
      </c>
    </row>
    <row r="33" spans="1:4" s="41" customFormat="1" ht="3.15" customHeight="1">
      <c r="A33" s="12"/>
      <c r="B33" s="60"/>
      <c r="C33" s="60"/>
      <c r="D33" s="60"/>
    </row>
    <row r="34" spans="1:4" s="41" customFormat="1" ht="8.6999999999999993" customHeight="1">
      <c r="A34" s="9" t="s">
        <v>122</v>
      </c>
      <c r="B34" s="57">
        <v>1649294.63698</v>
      </c>
      <c r="C34" s="57">
        <v>101647.2227</v>
      </c>
      <c r="D34" s="57">
        <v>1750941.85968</v>
      </c>
    </row>
    <row r="35" spans="1:4" s="41" customFormat="1" ht="3.15" customHeight="1">
      <c r="A35" s="15"/>
      <c r="B35" s="61"/>
      <c r="C35" s="61"/>
      <c r="D35" s="61"/>
    </row>
    <row r="36" spans="1:4" s="41" customFormat="1" ht="8.6999999999999993" customHeight="1">
      <c r="A36" s="62" t="s">
        <v>123</v>
      </c>
      <c r="B36" s="57">
        <v>95859.834930000012</v>
      </c>
      <c r="C36" s="57">
        <v>2390.93705</v>
      </c>
      <c r="D36" s="57">
        <v>98250.771980000005</v>
      </c>
    </row>
    <row r="37" spans="1:4" s="41" customFormat="1" ht="3.15" customHeight="1">
      <c r="A37" s="12"/>
      <c r="B37" s="60"/>
      <c r="C37" s="60"/>
      <c r="D37" s="60"/>
    </row>
    <row r="38" spans="1:4" s="41" customFormat="1" ht="8.6999999999999993" customHeight="1">
      <c r="A38" s="9" t="s">
        <v>124</v>
      </c>
      <c r="B38" s="57">
        <v>1553434.8020500001</v>
      </c>
      <c r="C38" s="57">
        <v>99256.285650000005</v>
      </c>
      <c r="D38" s="57">
        <v>1652691.0877</v>
      </c>
    </row>
    <row r="39" spans="1:4" s="41" customFormat="1" ht="3.15" customHeight="1">
      <c r="A39" s="15"/>
      <c r="B39" s="61"/>
      <c r="C39" s="61"/>
      <c r="D39" s="61"/>
    </row>
    <row r="40" spans="1:4" s="41" customFormat="1" ht="8.6999999999999993" customHeight="1">
      <c r="A40" s="9" t="s">
        <v>125</v>
      </c>
      <c r="B40" s="57">
        <v>497743.74650999997</v>
      </c>
      <c r="C40" s="57">
        <v>27918.404719999999</v>
      </c>
      <c r="D40" s="57">
        <v>525662.15123000008</v>
      </c>
    </row>
    <row r="41" spans="1:4" s="41" customFormat="1" ht="8.6999999999999993" customHeight="1">
      <c r="A41" s="12" t="s">
        <v>126</v>
      </c>
      <c r="B41" s="60">
        <v>0</v>
      </c>
      <c r="C41" s="60">
        <v>2092.0803700000001</v>
      </c>
      <c r="D41" s="60">
        <v>2092.0803700000001</v>
      </c>
    </row>
    <row r="42" spans="1:4" s="41" customFormat="1" ht="8.6999999999999993" customHeight="1">
      <c r="A42" s="12" t="s">
        <v>127</v>
      </c>
      <c r="B42" s="60">
        <v>122.47995</v>
      </c>
      <c r="C42" s="60">
        <v>13703.300499999999</v>
      </c>
      <c r="D42" s="60">
        <v>13825.780449999998</v>
      </c>
    </row>
    <row r="43" spans="1:4" s="41" customFormat="1" ht="8.6999999999999993" customHeight="1">
      <c r="A43" s="12" t="s">
        <v>128</v>
      </c>
      <c r="B43" s="60">
        <v>2827.7052899999999</v>
      </c>
      <c r="C43" s="60">
        <v>626.09788000000003</v>
      </c>
      <c r="D43" s="60">
        <v>3453.8031700000001</v>
      </c>
    </row>
    <row r="44" spans="1:4" s="41" customFormat="1" ht="8.6999999999999993" customHeight="1">
      <c r="A44" s="12" t="s">
        <v>129</v>
      </c>
      <c r="B44" s="60">
        <v>494793.56127000001</v>
      </c>
      <c r="C44" s="60">
        <v>11496.92597</v>
      </c>
      <c r="D44" s="60">
        <v>506290.48723999999</v>
      </c>
    </row>
    <row r="45" spans="1:4" s="41" customFormat="1" ht="3.15" customHeight="1">
      <c r="A45" s="12"/>
      <c r="B45" s="61"/>
      <c r="C45" s="61"/>
      <c r="D45" s="61"/>
    </row>
    <row r="46" spans="1:4" s="41" customFormat="1" ht="8.6999999999999993" customHeight="1">
      <c r="A46" s="9" t="s">
        <v>130</v>
      </c>
      <c r="B46" s="57">
        <v>160481.73593</v>
      </c>
      <c r="C46" s="57">
        <v>40690.637409999996</v>
      </c>
      <c r="D46" s="57">
        <v>201172.37333999999</v>
      </c>
    </row>
    <row r="47" spans="1:4" s="41" customFormat="1" ht="8.6999999999999993" customHeight="1">
      <c r="A47" s="12" t="s">
        <v>131</v>
      </c>
      <c r="B47" s="60">
        <v>0</v>
      </c>
      <c r="C47" s="60">
        <v>0</v>
      </c>
      <c r="D47" s="60">
        <v>0</v>
      </c>
    </row>
    <row r="48" spans="1:4" s="41" customFormat="1" ht="8.6999999999999993" customHeight="1">
      <c r="A48" s="12" t="s">
        <v>127</v>
      </c>
      <c r="B48" s="60">
        <v>0</v>
      </c>
      <c r="C48" s="60">
        <v>0</v>
      </c>
      <c r="D48" s="60">
        <v>0</v>
      </c>
    </row>
    <row r="49" spans="1:4" s="41" customFormat="1" ht="8.6999999999999993" customHeight="1">
      <c r="A49" s="12" t="s">
        <v>128</v>
      </c>
      <c r="B49" s="60">
        <v>15.2782</v>
      </c>
      <c r="C49" s="60">
        <v>0</v>
      </c>
      <c r="D49" s="60">
        <v>15.2782</v>
      </c>
    </row>
    <row r="50" spans="1:4" s="41" customFormat="1" ht="8.6999999999999993" customHeight="1">
      <c r="A50" s="12" t="s">
        <v>132</v>
      </c>
      <c r="B50" s="60">
        <v>160466.45772999999</v>
      </c>
      <c r="C50" s="60">
        <v>40690.637409999996</v>
      </c>
      <c r="D50" s="60">
        <v>201157.09513999999</v>
      </c>
    </row>
    <row r="51" spans="1:4" s="41" customFormat="1" ht="5.25" customHeight="1">
      <c r="A51" s="12"/>
      <c r="B51" s="61"/>
      <c r="C51" s="61"/>
      <c r="D51" s="61"/>
    </row>
    <row r="52" spans="1:4" s="41" customFormat="1" ht="8.4" customHeight="1">
      <c r="A52" s="22" t="s">
        <v>133</v>
      </c>
      <c r="B52" s="60">
        <v>0</v>
      </c>
      <c r="C52" s="60">
        <v>0</v>
      </c>
      <c r="D52" s="60">
        <v>0</v>
      </c>
    </row>
    <row r="53" spans="1:4" s="41" customFormat="1" ht="8.4" customHeight="1">
      <c r="A53" s="12"/>
      <c r="B53" s="61"/>
      <c r="C53" s="61"/>
      <c r="D53" s="61"/>
    </row>
    <row r="54" spans="1:4" s="41" customFormat="1" ht="8.6999999999999993" customHeight="1">
      <c r="A54" s="9" t="s">
        <v>134</v>
      </c>
      <c r="B54" s="57">
        <v>1890696.8126300001</v>
      </c>
      <c r="C54" s="57">
        <v>86484.052959999986</v>
      </c>
      <c r="D54" s="57">
        <v>1977180.8655899998</v>
      </c>
    </row>
    <row r="55" spans="1:4" s="41" customFormat="1" ht="3.15" customHeight="1">
      <c r="A55" s="15"/>
      <c r="B55" s="61"/>
      <c r="C55" s="61"/>
      <c r="D55" s="61"/>
    </row>
    <row r="56" spans="1:4" s="41" customFormat="1" ht="8.6999999999999993" customHeight="1">
      <c r="A56" s="9" t="s">
        <v>135</v>
      </c>
      <c r="B56" s="57">
        <v>649162.09817000001</v>
      </c>
      <c r="C56" s="57">
        <v>0</v>
      </c>
      <c r="D56" s="57">
        <v>649162.09817000001</v>
      </c>
    </row>
    <row r="57" spans="1:4" s="41" customFormat="1" ht="8.6999999999999993" customHeight="1">
      <c r="A57" s="12" t="s">
        <v>136</v>
      </c>
      <c r="B57" s="60">
        <v>385018.80142000003</v>
      </c>
      <c r="C57" s="60">
        <v>0</v>
      </c>
      <c r="D57" s="60">
        <v>385018.80142000003</v>
      </c>
    </row>
    <row r="58" spans="1:4" s="41" customFormat="1" ht="8.6999999999999993" customHeight="1">
      <c r="A58" s="12" t="s">
        <v>137</v>
      </c>
      <c r="B58" s="60">
        <v>233.75</v>
      </c>
      <c r="C58" s="60">
        <v>0</v>
      </c>
      <c r="D58" s="60" t="s">
        <v>100</v>
      </c>
    </row>
    <row r="59" spans="1:4" s="41" customFormat="1" ht="8.6999999999999993" customHeight="1">
      <c r="A59" s="12" t="s">
        <v>138</v>
      </c>
      <c r="B59" s="60">
        <v>195854.61381000001</v>
      </c>
      <c r="C59" s="60">
        <v>0</v>
      </c>
      <c r="D59" s="60">
        <v>195854.61381000001</v>
      </c>
    </row>
    <row r="60" spans="1:4" s="41" customFormat="1" ht="8.6999999999999993" customHeight="1">
      <c r="A60" s="12" t="s">
        <v>139</v>
      </c>
      <c r="B60" s="60">
        <v>68054.932939999999</v>
      </c>
      <c r="C60" s="60">
        <v>0</v>
      </c>
      <c r="D60" s="60">
        <v>68054.932939999999</v>
      </c>
    </row>
    <row r="61" spans="1:4" s="41" customFormat="1" ht="3.15" customHeight="1">
      <c r="A61" s="12"/>
      <c r="B61" s="60"/>
      <c r="C61" s="60"/>
      <c r="D61" s="60"/>
    </row>
    <row r="62" spans="1:4" s="41" customFormat="1" ht="8.6999999999999993" customHeight="1">
      <c r="A62" s="9" t="s">
        <v>140</v>
      </c>
      <c r="B62" s="57">
        <v>1241534.7144599999</v>
      </c>
      <c r="C62" s="57">
        <v>86484.052959999986</v>
      </c>
      <c r="D62" s="57">
        <v>1328018.7674200002</v>
      </c>
    </row>
    <row r="63" spans="1:4" s="41" customFormat="1" ht="3.15" customHeight="1">
      <c r="A63" s="12"/>
      <c r="B63" s="60"/>
      <c r="C63" s="60"/>
      <c r="D63" s="60"/>
    </row>
    <row r="64" spans="1:4" s="41" customFormat="1" ht="8.6999999999999993" customHeight="1">
      <c r="A64" s="9" t="s">
        <v>141</v>
      </c>
      <c r="B64" s="57">
        <v>276328.35016999999</v>
      </c>
      <c r="C64" s="57">
        <v>-5468.07971</v>
      </c>
      <c r="D64" s="57">
        <v>270860.27045999997</v>
      </c>
    </row>
    <row r="65" spans="1:5" s="41" customFormat="1" ht="8.6999999999999993" customHeight="1">
      <c r="A65" s="12" t="s">
        <v>142</v>
      </c>
      <c r="B65" s="60">
        <v>79.305300000000003</v>
      </c>
      <c r="C65" s="60">
        <v>-1295.5812700000001</v>
      </c>
      <c r="D65" s="60">
        <v>-1216.2759699999999</v>
      </c>
    </row>
    <row r="66" spans="1:5" s="41" customFormat="1" ht="8.6999999999999993" customHeight="1">
      <c r="A66" s="12" t="s">
        <v>143</v>
      </c>
      <c r="B66" s="60">
        <v>0</v>
      </c>
      <c r="C66" s="60">
        <v>0</v>
      </c>
      <c r="D66" s="60">
        <v>0</v>
      </c>
    </row>
    <row r="67" spans="1:5" s="41" customFormat="1" ht="8.6999999999999993" customHeight="1">
      <c r="A67" s="12" t="s">
        <v>144</v>
      </c>
      <c r="B67" s="60">
        <v>-37227.932460000004</v>
      </c>
      <c r="C67" s="60">
        <v>-4460.1582900000003</v>
      </c>
      <c r="D67" s="60">
        <v>-41688.090750000003</v>
      </c>
    </row>
    <row r="68" spans="1:5" s="41" customFormat="1" ht="8.6999999999999993" customHeight="1">
      <c r="A68" s="12" t="s">
        <v>145</v>
      </c>
      <c r="B68" s="60">
        <v>0</v>
      </c>
      <c r="C68" s="60">
        <v>0</v>
      </c>
      <c r="D68" s="60">
        <v>0</v>
      </c>
    </row>
    <row r="69" spans="1:5" s="41" customFormat="1" ht="8.6999999999999993" customHeight="1">
      <c r="A69" s="12" t="s">
        <v>146</v>
      </c>
      <c r="B69" s="60">
        <v>267019.05083999998</v>
      </c>
      <c r="C69" s="60">
        <v>287.65985000000006</v>
      </c>
      <c r="D69" s="60">
        <v>267306.71068999998</v>
      </c>
    </row>
    <row r="70" spans="1:5" s="41" customFormat="1" ht="8.6999999999999993" customHeight="1">
      <c r="A70" s="12" t="s">
        <v>147</v>
      </c>
      <c r="B70" s="60">
        <v>35761.060960000003</v>
      </c>
      <c r="C70" s="60">
        <v>0</v>
      </c>
      <c r="D70" s="60">
        <v>35761.060960000003</v>
      </c>
    </row>
    <row r="71" spans="1:5" s="41" customFormat="1" ht="8.6999999999999993" customHeight="1">
      <c r="A71" s="12" t="s">
        <v>148</v>
      </c>
      <c r="B71" s="60">
        <v>10696.865529999999</v>
      </c>
      <c r="C71" s="60">
        <v>0</v>
      </c>
      <c r="D71" s="60">
        <v>10696.865529999999</v>
      </c>
    </row>
    <row r="72" spans="1:5" s="41" customFormat="1" ht="3.15" customHeight="1">
      <c r="A72" s="12"/>
      <c r="B72" s="60"/>
      <c r="C72" s="60"/>
      <c r="D72" s="60"/>
    </row>
    <row r="73" spans="1:5" s="41" customFormat="1" ht="8.6999999999999993" customHeight="1">
      <c r="A73" s="17" t="s">
        <v>149</v>
      </c>
      <c r="B73" s="57">
        <v>-12079.86507</v>
      </c>
      <c r="C73" s="57">
        <v>-18.475000000000001</v>
      </c>
      <c r="D73" s="57">
        <v>-12098.34007</v>
      </c>
      <c r="E73" s="58"/>
    </row>
    <row r="74" spans="1:5" s="41" customFormat="1" ht="4.6500000000000004" customHeight="1">
      <c r="A74" s="12"/>
      <c r="B74" s="60"/>
      <c r="C74" s="60"/>
      <c r="D74" s="60"/>
    </row>
    <row r="75" spans="1:5" s="41" customFormat="1" ht="8.6999999999999993" customHeight="1">
      <c r="A75" s="62" t="s">
        <v>150</v>
      </c>
      <c r="B75" s="57">
        <v>953126.49922</v>
      </c>
      <c r="C75" s="57">
        <v>91933.657670000001</v>
      </c>
      <c r="D75" s="57">
        <v>1045060.15689</v>
      </c>
    </row>
    <row r="76" spans="1:5" s="41" customFormat="1" ht="3.9" customHeight="1">
      <c r="A76" s="15"/>
      <c r="B76" s="61"/>
      <c r="C76" s="61"/>
      <c r="D76" s="61"/>
    </row>
    <row r="77" spans="1:5" s="41" customFormat="1" ht="8.6999999999999993" customHeight="1">
      <c r="A77" s="12" t="s">
        <v>151</v>
      </c>
      <c r="B77" s="60">
        <v>284686.21638999996</v>
      </c>
      <c r="C77" s="60">
        <v>0</v>
      </c>
      <c r="D77" s="60">
        <v>284686.21638999996</v>
      </c>
    </row>
    <row r="78" spans="1:5" s="41" customFormat="1" ht="3.9" customHeight="1">
      <c r="A78" s="12"/>
      <c r="B78" s="60"/>
      <c r="C78" s="60"/>
      <c r="D78" s="60"/>
    </row>
    <row r="79" spans="1:5" s="41" customFormat="1" ht="8.6999999999999993" customHeight="1">
      <c r="A79" s="22" t="s">
        <v>152</v>
      </c>
      <c r="B79" s="61">
        <v>668440.28283000004</v>
      </c>
      <c r="C79" s="61">
        <v>91933.657670000001</v>
      </c>
      <c r="D79" s="61">
        <v>760373.94050000003</v>
      </c>
    </row>
    <row r="80" spans="1:5" s="47" customFormat="1" ht="3.75" customHeight="1" thickBot="1">
      <c r="A80" s="43"/>
      <c r="B80" s="63"/>
      <c r="C80" s="63"/>
      <c r="D80" s="63"/>
    </row>
    <row r="81" spans="1:4" s="47" customFormat="1" ht="15.75" customHeight="1">
      <c r="A81" s="64" t="s">
        <v>153</v>
      </c>
      <c r="B81" s="65"/>
      <c r="C81" s="65"/>
      <c r="D81" s="65"/>
    </row>
    <row r="82" spans="1:4" s="47" customFormat="1">
      <c r="A82" s="52"/>
      <c r="B82" s="66"/>
      <c r="C82" s="66"/>
      <c r="D82" s="66"/>
    </row>
    <row r="83" spans="1:4" s="47" customFormat="1">
      <c r="A83" s="52"/>
      <c r="B83" s="66"/>
      <c r="C83" s="66"/>
      <c r="D83" s="66"/>
    </row>
    <row r="84" spans="1:4" s="47" customFormat="1">
      <c r="A84" s="52"/>
      <c r="B84" s="67"/>
      <c r="C84" s="67"/>
      <c r="D84" s="67"/>
    </row>
    <row r="85" spans="1:4" s="47" customFormat="1">
      <c r="A85" s="52"/>
      <c r="B85" s="68"/>
      <c r="C85" s="68"/>
      <c r="D85" s="68"/>
    </row>
    <row r="86" spans="1:4" s="47" customFormat="1">
      <c r="A86" s="52"/>
      <c r="B86" s="52"/>
      <c r="C86" s="52"/>
      <c r="D86" s="52"/>
    </row>
    <row r="87" spans="1:4" s="47" customFormat="1">
      <c r="A87" s="52"/>
      <c r="B87" s="52"/>
      <c r="C87" s="52"/>
      <c r="D87" s="52"/>
    </row>
    <row r="88" spans="1:4" s="47" customFormat="1">
      <c r="A88" s="52"/>
      <c r="B88" s="52"/>
      <c r="C88" s="52"/>
      <c r="D88" s="52"/>
    </row>
  </sheetData>
  <mergeCells count="5">
    <mergeCell ref="A1:D1"/>
    <mergeCell ref="A2:D2"/>
    <mergeCell ref="A3:D3"/>
    <mergeCell ref="A4:D4"/>
    <mergeCell ref="B6:D6"/>
  </mergeCells>
  <hyperlinks>
    <hyperlink ref="A1:D1" location="Índice!A1" display="Volver al Índice" xr:uid="{97CA8423-3541-47BF-B987-DF7D898D9C27}"/>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DFD0D-2D2E-42AB-A230-36C627D6F66F}">
  <dimension ref="A1:H139"/>
  <sheetViews>
    <sheetView showGridLines="0" zoomScale="151" zoomScaleNormal="100" workbookViewId="0">
      <selection sqref="A1:D1"/>
    </sheetView>
  </sheetViews>
  <sheetFormatPr baseColWidth="10" defaultColWidth="11.33203125" defaultRowHeight="13.8"/>
  <cols>
    <col min="1" max="1" width="70.6640625" style="5" customWidth="1"/>
    <col min="2" max="4" width="27.6640625" style="5" customWidth="1"/>
    <col min="5" max="5" width="23.33203125" style="69" bestFit="1" customWidth="1"/>
    <col min="6" max="6" width="21.6640625" style="1" bestFit="1" customWidth="1"/>
    <col min="7" max="7" width="19" style="1" bestFit="1" customWidth="1"/>
    <col min="8" max="8" width="22.33203125" style="1" bestFit="1" customWidth="1"/>
    <col min="9" max="16384" width="11.33203125" style="1"/>
  </cols>
  <sheetData>
    <row r="1" spans="1:6" ht="17.100000000000001" customHeight="1">
      <c r="A1" s="322" t="s">
        <v>290</v>
      </c>
      <c r="B1" s="322"/>
      <c r="C1" s="322"/>
      <c r="D1" s="322"/>
    </row>
    <row r="2" spans="1:6" s="2" customFormat="1" ht="24" customHeight="1">
      <c r="A2" s="314" t="s">
        <v>154</v>
      </c>
      <c r="B2" s="314"/>
      <c r="C2" s="314"/>
      <c r="D2" s="314"/>
      <c r="E2" s="70"/>
    </row>
    <row r="3" spans="1:6" s="3" customFormat="1" ht="18" customHeight="1">
      <c r="A3" s="315">
        <v>45869</v>
      </c>
      <c r="B3" s="315"/>
      <c r="C3" s="315"/>
      <c r="D3" s="315"/>
      <c r="E3" s="71"/>
    </row>
    <row r="4" spans="1:6" s="4" customFormat="1" ht="15" customHeight="1">
      <c r="A4" s="317" t="s">
        <v>1</v>
      </c>
      <c r="B4" s="318"/>
      <c r="C4" s="318"/>
      <c r="D4" s="318"/>
      <c r="E4" s="72"/>
    </row>
    <row r="5" spans="1:6" ht="3.9" customHeight="1" thickBot="1"/>
    <row r="6" spans="1:6" ht="18" customHeight="1">
      <c r="A6" s="319" t="s">
        <v>2</v>
      </c>
      <c r="B6" s="321" t="s">
        <v>155</v>
      </c>
      <c r="C6" s="321"/>
      <c r="D6" s="321"/>
    </row>
    <row r="7" spans="1:6" ht="14.1" customHeight="1">
      <c r="A7" s="320"/>
      <c r="B7" s="6" t="s">
        <v>4</v>
      </c>
      <c r="C7" s="6" t="s">
        <v>5</v>
      </c>
      <c r="D7" s="6" t="s">
        <v>6</v>
      </c>
    </row>
    <row r="8" spans="1:6" ht="3.15" customHeight="1">
      <c r="A8" s="7"/>
      <c r="B8" s="8"/>
      <c r="C8" s="8"/>
      <c r="D8" s="8"/>
    </row>
    <row r="9" spans="1:6" s="11" customFormat="1" ht="9.75" customHeight="1">
      <c r="A9" s="9" t="s">
        <v>7</v>
      </c>
      <c r="B9" s="10">
        <v>240962.948</v>
      </c>
      <c r="C9" s="10">
        <v>731053.87699999998</v>
      </c>
      <c r="D9" s="10">
        <v>972016.826</v>
      </c>
      <c r="E9" s="73"/>
      <c r="F9" s="14"/>
    </row>
    <row r="10" spans="1:6" s="11" customFormat="1" ht="9.75" customHeight="1">
      <c r="A10" s="12" t="s">
        <v>8</v>
      </c>
      <c r="B10" s="13">
        <v>0</v>
      </c>
      <c r="C10" s="13">
        <v>0</v>
      </c>
      <c r="D10" s="13">
        <v>0</v>
      </c>
      <c r="E10" s="73"/>
      <c r="F10" s="14"/>
    </row>
    <row r="11" spans="1:6" s="11" customFormat="1" ht="9.75" customHeight="1">
      <c r="A11" s="12" t="s">
        <v>9</v>
      </c>
      <c r="B11" s="13">
        <v>240952.47700000001</v>
      </c>
      <c r="C11" s="13">
        <v>731053.87699999998</v>
      </c>
      <c r="D11" s="13">
        <v>972006.35400000005</v>
      </c>
      <c r="E11" s="73"/>
      <c r="F11" s="14"/>
    </row>
    <row r="12" spans="1:6" s="11" customFormat="1" ht="9.75" customHeight="1">
      <c r="A12" s="12" t="s">
        <v>10</v>
      </c>
      <c r="B12" s="13">
        <v>0</v>
      </c>
      <c r="C12" s="13">
        <v>0</v>
      </c>
      <c r="D12" s="13">
        <v>0</v>
      </c>
      <c r="E12" s="73"/>
      <c r="F12" s="14"/>
    </row>
    <row r="13" spans="1:6" s="11" customFormat="1" ht="9.75" customHeight="1">
      <c r="A13" s="12" t="s">
        <v>11</v>
      </c>
      <c r="B13" s="13">
        <v>10.471</v>
      </c>
      <c r="C13" s="13">
        <v>0</v>
      </c>
      <c r="D13" s="13">
        <v>10.471</v>
      </c>
      <c r="E13" s="73"/>
      <c r="F13" s="14"/>
    </row>
    <row r="14" spans="1:6" s="11" customFormat="1" ht="3.15" customHeight="1">
      <c r="A14" s="12"/>
      <c r="B14" s="13"/>
      <c r="C14" s="13"/>
      <c r="D14" s="13"/>
      <c r="E14" s="73"/>
      <c r="F14" s="14"/>
    </row>
    <row r="15" spans="1:6" s="11" customFormat="1" ht="9.75" customHeight="1">
      <c r="A15" s="15" t="s">
        <v>12</v>
      </c>
      <c r="B15" s="16">
        <v>0</v>
      </c>
      <c r="C15" s="16">
        <v>0</v>
      </c>
      <c r="D15" s="16">
        <v>0</v>
      </c>
      <c r="E15" s="73"/>
      <c r="F15" s="14"/>
    </row>
    <row r="16" spans="1:6" s="11" customFormat="1" ht="3.15" customHeight="1">
      <c r="A16" s="15"/>
      <c r="B16" s="16"/>
      <c r="C16" s="16"/>
      <c r="D16" s="16"/>
      <c r="E16" s="73"/>
      <c r="F16" s="14"/>
    </row>
    <row r="17" spans="1:8" s="11" customFormat="1" ht="9.75" customHeight="1">
      <c r="A17" s="17" t="s">
        <v>13</v>
      </c>
      <c r="B17" s="10">
        <v>2797499.182</v>
      </c>
      <c r="C17" s="10">
        <v>2221558.9300000002</v>
      </c>
      <c r="D17" s="10">
        <v>5019058.1119999997</v>
      </c>
      <c r="E17" s="73"/>
      <c r="F17" s="14"/>
    </row>
    <row r="18" spans="1:8" s="11" customFormat="1" ht="9.75" customHeight="1">
      <c r="A18" s="18" t="s">
        <v>14</v>
      </c>
      <c r="B18" s="13">
        <v>0</v>
      </c>
      <c r="C18" s="13">
        <v>0</v>
      </c>
      <c r="D18" s="13">
        <v>0</v>
      </c>
      <c r="E18" s="73"/>
      <c r="F18" s="14"/>
    </row>
    <row r="19" spans="1:8" s="11" customFormat="1" ht="9.75" customHeight="1">
      <c r="A19" s="18" t="s">
        <v>15</v>
      </c>
      <c r="B19" s="13">
        <v>2764917.3629999999</v>
      </c>
      <c r="C19" s="13">
        <v>1944312.0120000001</v>
      </c>
      <c r="D19" s="13">
        <v>4709229.3760000002</v>
      </c>
      <c r="E19" s="73"/>
      <c r="F19" s="14"/>
    </row>
    <row r="20" spans="1:8" s="11" customFormat="1" ht="9.75" customHeight="1">
      <c r="A20" s="18" t="s">
        <v>16</v>
      </c>
      <c r="B20" s="13">
        <v>35581.817999999999</v>
      </c>
      <c r="C20" s="13">
        <v>310694.19199999998</v>
      </c>
      <c r="D20" s="13">
        <v>346276.011</v>
      </c>
      <c r="E20" s="73"/>
      <c r="F20" s="14"/>
    </row>
    <row r="21" spans="1:8" s="11" customFormat="1" ht="9.75" customHeight="1">
      <c r="A21" s="18" t="s">
        <v>17</v>
      </c>
      <c r="B21" s="13">
        <v>0</v>
      </c>
      <c r="C21" s="13">
        <v>0</v>
      </c>
      <c r="D21" s="13">
        <v>0</v>
      </c>
      <c r="E21" s="73"/>
      <c r="F21" s="14"/>
    </row>
    <row r="22" spans="1:8" s="11" customFormat="1" ht="9.75" customHeight="1">
      <c r="A22" s="18" t="s">
        <v>18</v>
      </c>
      <c r="B22" s="13">
        <v>-3000</v>
      </c>
      <c r="C22" s="13">
        <v>-33447.273999999998</v>
      </c>
      <c r="D22" s="13">
        <v>-36447.273999999998</v>
      </c>
      <c r="E22" s="73"/>
      <c r="F22" s="14"/>
    </row>
    <row r="23" spans="1:8" s="11" customFormat="1" ht="3.15" customHeight="1">
      <c r="A23" s="12"/>
      <c r="B23" s="13"/>
      <c r="C23" s="13"/>
      <c r="D23" s="13"/>
      <c r="E23" s="73"/>
      <c r="F23" s="14"/>
    </row>
    <row r="24" spans="1:8" s="11" customFormat="1" ht="9.75" customHeight="1">
      <c r="A24" s="17" t="s">
        <v>19</v>
      </c>
      <c r="B24" s="10">
        <v>3670716.9610000001</v>
      </c>
      <c r="C24" s="10">
        <v>1382867.9709999999</v>
      </c>
      <c r="D24" s="10">
        <v>5053584.9330000002</v>
      </c>
      <c r="E24" s="21"/>
      <c r="F24" s="21"/>
      <c r="G24" s="21"/>
      <c r="H24" s="14"/>
    </row>
    <row r="25" spans="1:8" s="11" customFormat="1" ht="9.75" customHeight="1">
      <c r="A25" s="22" t="s">
        <v>20</v>
      </c>
      <c r="B25" s="16">
        <v>3859783.895</v>
      </c>
      <c r="C25" s="16">
        <v>1223642.2479999999</v>
      </c>
      <c r="D25" s="16">
        <v>5083426.1440000003</v>
      </c>
      <c r="E25" s="74"/>
      <c r="F25" s="14"/>
    </row>
    <row r="26" spans="1:8" s="11" customFormat="1" ht="9.75" customHeight="1">
      <c r="A26" s="12" t="s">
        <v>21</v>
      </c>
      <c r="B26" s="13">
        <v>0</v>
      </c>
      <c r="C26" s="13">
        <v>0</v>
      </c>
      <c r="D26" s="13">
        <v>0</v>
      </c>
      <c r="E26" s="73"/>
      <c r="F26" s="14"/>
    </row>
    <row r="27" spans="1:8" s="11" customFormat="1" ht="9.75" customHeight="1">
      <c r="A27" s="12" t="s">
        <v>22</v>
      </c>
      <c r="B27" s="13">
        <v>0</v>
      </c>
      <c r="C27" s="13">
        <v>0</v>
      </c>
      <c r="D27" s="13">
        <v>0</v>
      </c>
      <c r="E27" s="73"/>
      <c r="F27" s="14"/>
    </row>
    <row r="28" spans="1:8" s="11" customFormat="1" ht="9.75" customHeight="1">
      <c r="A28" s="12" t="s">
        <v>23</v>
      </c>
      <c r="B28" s="13">
        <v>0</v>
      </c>
      <c r="C28" s="13">
        <v>0</v>
      </c>
      <c r="D28" s="13">
        <v>0</v>
      </c>
      <c r="E28" s="74"/>
      <c r="F28" s="14"/>
    </row>
    <row r="29" spans="1:8" s="11" customFormat="1" ht="9.75" customHeight="1">
      <c r="A29" s="12" t="s">
        <v>24</v>
      </c>
      <c r="B29" s="13">
        <v>0</v>
      </c>
      <c r="C29" s="13">
        <v>0</v>
      </c>
      <c r="D29" s="13">
        <v>0</v>
      </c>
      <c r="E29" s="74"/>
      <c r="F29" s="14"/>
    </row>
    <row r="30" spans="1:8" s="11" customFormat="1" ht="9.75" customHeight="1">
      <c r="A30" s="12" t="s">
        <v>25</v>
      </c>
      <c r="B30" s="13">
        <v>3857608.9789999998</v>
      </c>
      <c r="C30" s="13">
        <v>1223642.2479999999</v>
      </c>
      <c r="D30" s="13">
        <v>5081251.2280000001</v>
      </c>
      <c r="E30" s="73"/>
      <c r="F30" s="14"/>
    </row>
    <row r="31" spans="1:8" s="11" customFormat="1" ht="9.75" customHeight="1">
      <c r="A31" s="12" t="s">
        <v>26</v>
      </c>
      <c r="B31" s="13">
        <v>0</v>
      </c>
      <c r="C31" s="13">
        <v>0</v>
      </c>
      <c r="D31" s="13">
        <v>0</v>
      </c>
      <c r="E31" s="73"/>
      <c r="F31" s="14"/>
    </row>
    <row r="32" spans="1:8" s="11" customFormat="1" ht="9.75" customHeight="1">
      <c r="A32" s="12" t="s">
        <v>27</v>
      </c>
      <c r="B32" s="13">
        <v>2174.915</v>
      </c>
      <c r="C32" s="13">
        <v>0</v>
      </c>
      <c r="D32" s="13">
        <v>2174.915</v>
      </c>
      <c r="E32" s="73"/>
      <c r="F32" s="14"/>
    </row>
    <row r="33" spans="1:6" s="11" customFormat="1" ht="9.75" customHeight="1">
      <c r="A33" s="12" t="s">
        <v>28</v>
      </c>
      <c r="B33" s="13">
        <v>0</v>
      </c>
      <c r="C33" s="13">
        <v>0</v>
      </c>
      <c r="D33" s="13">
        <v>0</v>
      </c>
      <c r="E33" s="73"/>
      <c r="F33" s="14"/>
    </row>
    <row r="34" spans="1:6" s="11" customFormat="1" ht="9.75" customHeight="1">
      <c r="A34" s="12" t="s">
        <v>29</v>
      </c>
      <c r="B34" s="13">
        <v>0</v>
      </c>
      <c r="C34" s="13">
        <v>0</v>
      </c>
      <c r="D34" s="13">
        <v>0</v>
      </c>
      <c r="E34" s="73"/>
      <c r="F34" s="14"/>
    </row>
    <row r="35" spans="1:6" s="11" customFormat="1" ht="9.75" customHeight="1">
      <c r="A35" s="22" t="s">
        <v>30</v>
      </c>
      <c r="B35" s="16">
        <v>589700.59</v>
      </c>
      <c r="C35" s="16">
        <v>289328.103</v>
      </c>
      <c r="D35" s="16">
        <v>879028.69400000002</v>
      </c>
      <c r="E35" s="75"/>
      <c r="F35" s="14"/>
    </row>
    <row r="36" spans="1:6" s="11" customFormat="1" ht="9.75" customHeight="1">
      <c r="A36" s="22" t="s">
        <v>31</v>
      </c>
      <c r="B36" s="16">
        <v>33126.658000000003</v>
      </c>
      <c r="C36" s="16">
        <v>417387.96500000003</v>
      </c>
      <c r="D36" s="16">
        <v>450514.62300000002</v>
      </c>
      <c r="E36" s="73"/>
      <c r="F36" s="14"/>
    </row>
    <row r="37" spans="1:6" s="11" customFormat="1" ht="9.75" customHeight="1">
      <c r="A37" s="12" t="s">
        <v>32</v>
      </c>
      <c r="B37" s="13">
        <v>26048.743999999999</v>
      </c>
      <c r="C37" s="13">
        <v>398690.63099999999</v>
      </c>
      <c r="D37" s="13">
        <v>424739.375</v>
      </c>
      <c r="E37" s="73"/>
      <c r="F37" s="14"/>
    </row>
    <row r="38" spans="1:6" s="11" customFormat="1" ht="9.75" customHeight="1">
      <c r="A38" s="12" t="s">
        <v>33</v>
      </c>
      <c r="B38" s="13">
        <v>7077.9139999999998</v>
      </c>
      <c r="C38" s="13">
        <v>18697.332999999999</v>
      </c>
      <c r="D38" s="13">
        <v>25775.248</v>
      </c>
      <c r="E38" s="73"/>
      <c r="F38" s="14"/>
    </row>
    <row r="39" spans="1:6" s="11" customFormat="1" ht="9.75" customHeight="1">
      <c r="A39" s="15" t="s">
        <v>34</v>
      </c>
      <c r="B39" s="16">
        <v>-699721.90899999999</v>
      </c>
      <c r="C39" s="16">
        <v>-547465.47900000005</v>
      </c>
      <c r="D39" s="16">
        <v>-1247187.389</v>
      </c>
      <c r="E39" s="73"/>
      <c r="F39" s="14"/>
    </row>
    <row r="40" spans="1:6" s="11" customFormat="1" ht="9.75" customHeight="1">
      <c r="A40" s="15" t="s">
        <v>35</v>
      </c>
      <c r="B40" s="16">
        <v>-112172.272</v>
      </c>
      <c r="C40" s="16">
        <v>-24.866</v>
      </c>
      <c r="D40" s="16">
        <v>-112197.139</v>
      </c>
      <c r="E40" s="73"/>
      <c r="F40" s="14"/>
    </row>
    <row r="41" spans="1:6" s="11" customFormat="1" ht="3.15" customHeight="1">
      <c r="A41" s="15"/>
      <c r="B41" s="13"/>
      <c r="C41" s="13"/>
      <c r="D41" s="13"/>
      <c r="E41" s="73"/>
      <c r="F41" s="14"/>
    </row>
    <row r="42" spans="1:6" s="11" customFormat="1" ht="9.75" customHeight="1">
      <c r="A42" s="15" t="s">
        <v>36</v>
      </c>
      <c r="B42" s="16">
        <v>221886.734</v>
      </c>
      <c r="C42" s="16">
        <v>537395.28500000003</v>
      </c>
      <c r="D42" s="16">
        <v>759282.01899999997</v>
      </c>
      <c r="E42" s="73"/>
      <c r="F42" s="14"/>
    </row>
    <row r="43" spans="1:6" s="11" customFormat="1" ht="3.15" customHeight="1">
      <c r="A43" s="15"/>
      <c r="B43" s="13"/>
      <c r="C43" s="13"/>
      <c r="D43" s="13"/>
      <c r="E43" s="73"/>
      <c r="F43" s="14"/>
    </row>
    <row r="44" spans="1:6" s="11" customFormat="1" ht="9.75" customHeight="1">
      <c r="A44" s="17" t="s">
        <v>37</v>
      </c>
      <c r="B44" s="10">
        <v>29940.106</v>
      </c>
      <c r="C44" s="10">
        <v>10473.905000000001</v>
      </c>
      <c r="D44" s="10">
        <v>40414.010999999999</v>
      </c>
      <c r="E44" s="73"/>
      <c r="F44" s="14"/>
    </row>
    <row r="45" spans="1:6" s="11" customFormat="1" ht="9.75" customHeight="1">
      <c r="A45" s="23" t="s">
        <v>38</v>
      </c>
      <c r="B45" s="13">
        <v>0</v>
      </c>
      <c r="C45" s="13">
        <v>0</v>
      </c>
      <c r="D45" s="13">
        <v>0</v>
      </c>
      <c r="E45" s="73"/>
      <c r="F45" s="14"/>
    </row>
    <row r="46" spans="1:6" s="11" customFormat="1" ht="9.75" customHeight="1">
      <c r="A46" s="12" t="s">
        <v>39</v>
      </c>
      <c r="B46" s="13">
        <v>0</v>
      </c>
      <c r="C46" s="13">
        <v>0</v>
      </c>
      <c r="D46" s="13">
        <v>0</v>
      </c>
      <c r="E46" s="73"/>
      <c r="F46" s="14"/>
    </row>
    <row r="47" spans="1:6" s="11" customFormat="1" ht="9.75" customHeight="1">
      <c r="A47" s="12" t="s">
        <v>40</v>
      </c>
      <c r="B47" s="13">
        <v>0</v>
      </c>
      <c r="C47" s="13">
        <v>0</v>
      </c>
      <c r="D47" s="13">
        <v>0</v>
      </c>
      <c r="E47" s="73"/>
      <c r="F47" s="14"/>
    </row>
    <row r="48" spans="1:6" s="11" customFormat="1" ht="9.75" customHeight="1">
      <c r="A48" s="12" t="s">
        <v>41</v>
      </c>
      <c r="B48" s="13">
        <v>29940.106</v>
      </c>
      <c r="C48" s="13">
        <v>9266.4060000000009</v>
      </c>
      <c r="D48" s="13">
        <v>39206.512000000002</v>
      </c>
      <c r="E48" s="73"/>
      <c r="F48" s="14"/>
    </row>
    <row r="49" spans="1:6" s="11" customFormat="1" ht="9.75" customHeight="1">
      <c r="A49" s="12" t="s">
        <v>42</v>
      </c>
      <c r="B49" s="13">
        <v>0</v>
      </c>
      <c r="C49" s="13">
        <v>1207.498</v>
      </c>
      <c r="D49" s="13">
        <v>1207.498</v>
      </c>
      <c r="E49" s="73"/>
      <c r="F49" s="14"/>
    </row>
    <row r="50" spans="1:6" s="11" customFormat="1" ht="3.15" customHeight="1">
      <c r="A50" s="12"/>
      <c r="B50" s="13"/>
      <c r="C50" s="13"/>
      <c r="D50" s="13"/>
      <c r="E50" s="73"/>
      <c r="F50" s="14"/>
    </row>
    <row r="51" spans="1:6" s="11" customFormat="1" ht="9.75" customHeight="1">
      <c r="A51" s="24" t="s">
        <v>43</v>
      </c>
      <c r="B51" s="16">
        <v>0</v>
      </c>
      <c r="C51" s="16">
        <v>0</v>
      </c>
      <c r="D51" s="16">
        <v>0</v>
      </c>
      <c r="E51" s="73"/>
      <c r="F51" s="14"/>
    </row>
    <row r="52" spans="1:6" s="11" customFormat="1" ht="3.15" customHeight="1">
      <c r="A52" s="15"/>
      <c r="B52" s="16"/>
      <c r="C52" s="16"/>
      <c r="D52" s="16"/>
      <c r="E52" s="73"/>
      <c r="F52" s="14"/>
    </row>
    <row r="53" spans="1:6" s="11" customFormat="1" ht="9.75" customHeight="1">
      <c r="A53" s="22" t="s">
        <v>44</v>
      </c>
      <c r="B53" s="16">
        <v>10643.259</v>
      </c>
      <c r="C53" s="16">
        <v>0</v>
      </c>
      <c r="D53" s="16">
        <v>10643.259</v>
      </c>
      <c r="E53" s="73"/>
      <c r="F53" s="14"/>
    </row>
    <row r="54" spans="1:6" s="11" customFormat="1" ht="3.15" customHeight="1">
      <c r="A54" s="25"/>
      <c r="B54" s="16"/>
      <c r="C54" s="16"/>
      <c r="D54" s="16"/>
      <c r="E54" s="73"/>
      <c r="F54" s="14"/>
    </row>
    <row r="55" spans="1:6" s="11" customFormat="1" ht="9.75" customHeight="1">
      <c r="A55" s="22" t="s">
        <v>45</v>
      </c>
      <c r="B55" s="16">
        <v>112271.005</v>
      </c>
      <c r="C55" s="16">
        <v>8189.38</v>
      </c>
      <c r="D55" s="16">
        <v>120460.386</v>
      </c>
      <c r="E55" s="73"/>
      <c r="F55" s="14"/>
    </row>
    <row r="56" spans="1:6" s="11" customFormat="1" ht="3.15" customHeight="1">
      <c r="A56" s="15"/>
      <c r="B56" s="16"/>
      <c r="C56" s="16"/>
      <c r="D56" s="16"/>
      <c r="E56" s="73"/>
      <c r="F56" s="14"/>
    </row>
    <row r="57" spans="1:6" s="11" customFormat="1" ht="9.75" customHeight="1">
      <c r="A57" s="9" t="s">
        <v>46</v>
      </c>
      <c r="B57" s="10">
        <v>7083920.1979999999</v>
      </c>
      <c r="C57" s="10">
        <v>4891539.3509999998</v>
      </c>
      <c r="D57" s="10">
        <v>11975459.549000001</v>
      </c>
      <c r="E57" s="73"/>
      <c r="F57" s="14"/>
    </row>
    <row r="58" spans="1:6" s="11" customFormat="1" ht="2.25" customHeight="1">
      <c r="A58" s="26"/>
      <c r="B58" s="27"/>
      <c r="C58" s="27"/>
      <c r="D58" s="27"/>
      <c r="E58" s="73"/>
      <c r="F58" s="14"/>
    </row>
    <row r="59" spans="1:6" ht="9" customHeight="1" thickBot="1">
      <c r="A59" s="28"/>
      <c r="B59" s="29"/>
      <c r="C59" s="29"/>
      <c r="D59" s="29"/>
      <c r="F59" s="14"/>
    </row>
    <row r="60" spans="1:6" s="32" customFormat="1" ht="15" customHeight="1">
      <c r="A60" s="30" t="s">
        <v>47</v>
      </c>
      <c r="B60" s="76"/>
      <c r="C60" s="76"/>
      <c r="D60" s="76"/>
      <c r="E60" s="77"/>
      <c r="F60" s="14"/>
    </row>
    <row r="61" spans="1:6" ht="9.75" customHeight="1">
      <c r="A61" s="33"/>
      <c r="C61" s="34"/>
      <c r="F61" s="14"/>
    </row>
    <row r="62" spans="1:6" ht="17.100000000000001" customHeight="1">
      <c r="A62" s="313"/>
      <c r="B62" s="313"/>
      <c r="C62" s="313"/>
      <c r="D62" s="313"/>
      <c r="F62" s="14"/>
    </row>
    <row r="63" spans="1:6" s="2" customFormat="1" ht="24" customHeight="1">
      <c r="A63" s="314" t="s">
        <v>154</v>
      </c>
      <c r="B63" s="314"/>
      <c r="C63" s="314"/>
      <c r="D63" s="314"/>
      <c r="E63" s="70"/>
      <c r="F63" s="14"/>
    </row>
    <row r="64" spans="1:6" s="3" customFormat="1" ht="17.100000000000001" customHeight="1">
      <c r="A64" s="315">
        <v>45869</v>
      </c>
      <c r="B64" s="316"/>
      <c r="C64" s="316"/>
      <c r="D64" s="316"/>
      <c r="E64" s="71"/>
      <c r="F64" s="14"/>
    </row>
    <row r="65" spans="1:6" s="35" customFormat="1" ht="15" customHeight="1">
      <c r="A65" s="317" t="s">
        <v>1</v>
      </c>
      <c r="B65" s="318"/>
      <c r="C65" s="318"/>
      <c r="D65" s="318"/>
      <c r="E65" s="78"/>
      <c r="F65" s="14"/>
    </row>
    <row r="66" spans="1:6" ht="3.9" customHeight="1" thickBot="1">
      <c r="F66" s="14"/>
    </row>
    <row r="67" spans="1:6" ht="14.1" customHeight="1">
      <c r="A67" s="319" t="s">
        <v>48</v>
      </c>
      <c r="B67" s="321" t="s">
        <v>155</v>
      </c>
      <c r="C67" s="321"/>
      <c r="D67" s="321"/>
      <c r="F67" s="14"/>
    </row>
    <row r="68" spans="1:6" ht="14.1" customHeight="1">
      <c r="A68" s="320"/>
      <c r="B68" s="6" t="s">
        <v>4</v>
      </c>
      <c r="C68" s="6" t="s">
        <v>5</v>
      </c>
      <c r="D68" s="6" t="s">
        <v>6</v>
      </c>
      <c r="F68" s="14"/>
    </row>
    <row r="69" spans="1:6" ht="2.1" customHeight="1">
      <c r="A69" s="7"/>
      <c r="B69" s="36">
        <v>100</v>
      </c>
      <c r="C69" s="36">
        <v>200</v>
      </c>
      <c r="D69" s="36">
        <v>300</v>
      </c>
      <c r="F69" s="14"/>
    </row>
    <row r="70" spans="1:6" s="11" customFormat="1" ht="10.199999999999999" customHeight="1">
      <c r="A70" s="37" t="s">
        <v>49</v>
      </c>
      <c r="B70" s="10">
        <v>7043.6589999999997</v>
      </c>
      <c r="C70" s="10">
        <v>10241.66</v>
      </c>
      <c r="D70" s="10">
        <v>17285.319</v>
      </c>
      <c r="E70" s="73"/>
      <c r="F70" s="14"/>
    </row>
    <row r="71" spans="1:6" s="11" customFormat="1" ht="2.1" customHeight="1">
      <c r="A71" s="38"/>
      <c r="B71" s="16"/>
      <c r="C71" s="16"/>
      <c r="D71" s="16"/>
      <c r="E71" s="73"/>
      <c r="F71" s="14"/>
    </row>
    <row r="72" spans="1:6" s="11" customFormat="1" ht="10.199999999999999" customHeight="1">
      <c r="A72" s="38" t="s">
        <v>50</v>
      </c>
      <c r="B72" s="16">
        <v>0</v>
      </c>
      <c r="C72" s="16">
        <v>0</v>
      </c>
      <c r="D72" s="16">
        <v>0</v>
      </c>
      <c r="E72" s="73"/>
      <c r="F72" s="14"/>
    </row>
    <row r="73" spans="1:6" s="11" customFormat="1" ht="10.199999999999999" customHeight="1">
      <c r="A73" s="38" t="s">
        <v>51</v>
      </c>
      <c r="B73" s="16">
        <v>0</v>
      </c>
      <c r="C73" s="16">
        <v>0</v>
      </c>
      <c r="D73" s="16">
        <v>0</v>
      </c>
      <c r="E73" s="73"/>
      <c r="F73" s="14"/>
    </row>
    <row r="74" spans="1:6" s="11" customFormat="1" ht="10.199999999999999" customHeight="1">
      <c r="A74" s="38" t="s">
        <v>52</v>
      </c>
      <c r="B74" s="16">
        <v>0</v>
      </c>
      <c r="C74" s="16">
        <v>0</v>
      </c>
      <c r="D74" s="16">
        <v>0</v>
      </c>
      <c r="E74" s="73"/>
      <c r="F74" s="14"/>
    </row>
    <row r="75" spans="1:6" s="11" customFormat="1" ht="10.199999999999999" customHeight="1">
      <c r="A75" s="39" t="s">
        <v>53</v>
      </c>
      <c r="B75" s="13">
        <v>0</v>
      </c>
      <c r="C75" s="13">
        <v>0</v>
      </c>
      <c r="D75" s="13">
        <v>0</v>
      </c>
      <c r="E75" s="73"/>
      <c r="F75" s="14"/>
    </row>
    <row r="76" spans="1:6" s="11" customFormat="1" ht="10.199999999999999" customHeight="1">
      <c r="A76" s="39" t="s">
        <v>54</v>
      </c>
      <c r="B76" s="13">
        <v>0</v>
      </c>
      <c r="C76" s="13">
        <v>0</v>
      </c>
      <c r="D76" s="13">
        <v>0</v>
      </c>
      <c r="E76" s="73"/>
      <c r="F76" s="14"/>
    </row>
    <row r="77" spans="1:6" s="11" customFormat="1" ht="10.199999999999999" customHeight="1">
      <c r="A77" s="39" t="s">
        <v>156</v>
      </c>
      <c r="B77" s="13">
        <v>0</v>
      </c>
      <c r="C77" s="13">
        <v>0</v>
      </c>
      <c r="D77" s="13">
        <v>0</v>
      </c>
      <c r="E77" s="73"/>
      <c r="F77" s="14"/>
    </row>
    <row r="78" spans="1:6" s="11" customFormat="1" ht="10.199999999999999" customHeight="1">
      <c r="A78" s="39" t="s">
        <v>56</v>
      </c>
      <c r="B78" s="13">
        <v>0</v>
      </c>
      <c r="C78" s="13">
        <v>0</v>
      </c>
      <c r="D78" s="13">
        <v>0</v>
      </c>
      <c r="E78" s="73"/>
      <c r="F78" s="14"/>
    </row>
    <row r="79" spans="1:6" s="11" customFormat="1" ht="10.199999999999999" customHeight="1">
      <c r="A79" s="38" t="s">
        <v>57</v>
      </c>
      <c r="B79" s="16">
        <v>7043.6589999999997</v>
      </c>
      <c r="C79" s="16">
        <v>10241.66</v>
      </c>
      <c r="D79" s="16">
        <v>17285.319</v>
      </c>
      <c r="E79" s="73"/>
      <c r="F79" s="14"/>
    </row>
    <row r="80" spans="1:6" s="11" customFormat="1" ht="10.199999999999999" customHeight="1">
      <c r="A80" s="38" t="s">
        <v>58</v>
      </c>
      <c r="B80" s="16">
        <v>0</v>
      </c>
      <c r="C80" s="16">
        <v>0</v>
      </c>
      <c r="D80" s="16">
        <v>0</v>
      </c>
      <c r="E80" s="73"/>
      <c r="F80" s="14"/>
    </row>
    <row r="81" spans="1:6" s="11" customFormat="1" ht="10.199999999999999" customHeight="1">
      <c r="A81" s="39" t="s">
        <v>59</v>
      </c>
      <c r="B81" s="13">
        <v>0</v>
      </c>
      <c r="C81" s="13">
        <v>0</v>
      </c>
      <c r="D81" s="13">
        <v>0</v>
      </c>
      <c r="E81" s="73"/>
      <c r="F81" s="14"/>
    </row>
    <row r="82" spans="1:6" s="11" customFormat="1" ht="10.199999999999999" customHeight="1">
      <c r="A82" s="39" t="s">
        <v>60</v>
      </c>
      <c r="B82" s="13">
        <v>0</v>
      </c>
      <c r="C82" s="13">
        <v>0</v>
      </c>
      <c r="D82" s="13">
        <v>0</v>
      </c>
      <c r="E82" s="73"/>
      <c r="F82" s="14"/>
    </row>
    <row r="83" spans="1:6" s="11" customFormat="1" ht="3.15" customHeight="1">
      <c r="A83" s="39"/>
      <c r="B83" s="13"/>
      <c r="C83" s="13"/>
      <c r="D83" s="13"/>
      <c r="E83" s="73"/>
      <c r="F83" s="14"/>
    </row>
    <row r="84" spans="1:6" s="11" customFormat="1" ht="10.199999999999999" customHeight="1">
      <c r="A84" s="40" t="s">
        <v>61</v>
      </c>
      <c r="B84" s="10">
        <v>35000</v>
      </c>
      <c r="C84" s="10">
        <v>0</v>
      </c>
      <c r="D84" s="10">
        <v>35000</v>
      </c>
      <c r="E84" s="73"/>
      <c r="F84" s="14"/>
    </row>
    <row r="85" spans="1:6" s="11" customFormat="1" ht="10.199999999999999" customHeight="1">
      <c r="A85" s="39" t="s">
        <v>62</v>
      </c>
      <c r="B85" s="13">
        <v>0</v>
      </c>
      <c r="C85" s="13">
        <v>0</v>
      </c>
      <c r="D85" s="13">
        <v>0</v>
      </c>
      <c r="E85" s="73"/>
      <c r="F85" s="14"/>
    </row>
    <row r="86" spans="1:6" s="11" customFormat="1" ht="10.199999999999999" customHeight="1">
      <c r="A86" s="39" t="s">
        <v>63</v>
      </c>
      <c r="B86" s="13">
        <v>0</v>
      </c>
      <c r="C86" s="13">
        <v>0</v>
      </c>
      <c r="D86" s="13">
        <v>0</v>
      </c>
      <c r="E86" s="73"/>
      <c r="F86" s="14"/>
    </row>
    <row r="87" spans="1:6" s="11" customFormat="1" ht="10.199999999999999" customHeight="1">
      <c r="A87" s="39" t="s">
        <v>64</v>
      </c>
      <c r="B87" s="13">
        <v>35000</v>
      </c>
      <c r="C87" s="13">
        <v>0</v>
      </c>
      <c r="D87" s="13">
        <v>35000</v>
      </c>
      <c r="E87" s="73"/>
      <c r="F87" s="14"/>
    </row>
    <row r="88" spans="1:6" s="11" customFormat="1" ht="3.15" customHeight="1">
      <c r="A88" s="39"/>
      <c r="B88" s="13"/>
      <c r="C88" s="13"/>
      <c r="D88" s="13"/>
      <c r="E88" s="73"/>
      <c r="F88" s="14"/>
    </row>
    <row r="89" spans="1:6" s="11" customFormat="1" ht="10.199999999999999" customHeight="1">
      <c r="A89" s="38" t="s">
        <v>12</v>
      </c>
      <c r="B89" s="16">
        <v>0</v>
      </c>
      <c r="C89" s="16">
        <v>0</v>
      </c>
      <c r="D89" s="16">
        <v>0</v>
      </c>
      <c r="E89" s="73"/>
      <c r="F89" s="14"/>
    </row>
    <row r="90" spans="1:6" s="11" customFormat="1" ht="3.15" customHeight="1">
      <c r="A90" s="38"/>
      <c r="B90" s="16"/>
      <c r="C90" s="16"/>
      <c r="D90" s="16"/>
      <c r="E90" s="73"/>
      <c r="F90" s="14"/>
    </row>
    <row r="91" spans="1:6" s="11" customFormat="1" ht="10.199999999999999" customHeight="1">
      <c r="A91" s="37" t="s">
        <v>65</v>
      </c>
      <c r="B91" s="10">
        <v>3152420.4539999999</v>
      </c>
      <c r="C91" s="10">
        <v>888454.47400000005</v>
      </c>
      <c r="D91" s="10">
        <v>4040874.9279999998</v>
      </c>
      <c r="E91" s="73"/>
      <c r="F91" s="14"/>
    </row>
    <row r="92" spans="1:6" s="11" customFormat="1" ht="10.199999999999999" customHeight="1">
      <c r="A92" s="39" t="s">
        <v>66</v>
      </c>
      <c r="B92" s="13">
        <v>3152420.4539999999</v>
      </c>
      <c r="C92" s="13">
        <v>0</v>
      </c>
      <c r="D92" s="13">
        <v>3152420.4539999999</v>
      </c>
      <c r="E92" s="73"/>
      <c r="F92" s="14"/>
    </row>
    <row r="93" spans="1:6" s="11" customFormat="1" ht="10.199999999999999" customHeight="1">
      <c r="A93" s="39" t="s">
        <v>67</v>
      </c>
      <c r="B93" s="13">
        <v>0</v>
      </c>
      <c r="C93" s="13">
        <v>888454.47400000005</v>
      </c>
      <c r="D93" s="13">
        <v>888454.47400000005</v>
      </c>
      <c r="E93" s="73"/>
      <c r="F93" s="14"/>
    </row>
    <row r="94" spans="1:6" s="11" customFormat="1" ht="3.15" customHeight="1">
      <c r="A94" s="39"/>
      <c r="B94" s="13"/>
      <c r="C94" s="13"/>
      <c r="D94" s="13"/>
      <c r="E94" s="73"/>
      <c r="F94" s="14"/>
    </row>
    <row r="95" spans="1:6" s="11" customFormat="1" ht="10.199999999999999" customHeight="1">
      <c r="A95" s="37" t="s">
        <v>68</v>
      </c>
      <c r="B95" s="10">
        <v>1166366.297</v>
      </c>
      <c r="C95" s="10">
        <v>4177126.9339999999</v>
      </c>
      <c r="D95" s="10">
        <v>5343493.2319999998</v>
      </c>
      <c r="E95" s="73"/>
      <c r="F95" s="14"/>
    </row>
    <row r="96" spans="1:6" s="11" customFormat="1" ht="10.199999999999999" customHeight="1">
      <c r="A96" s="39" t="s">
        <v>69</v>
      </c>
      <c r="B96" s="16">
        <v>0</v>
      </c>
      <c r="C96" s="16">
        <v>0</v>
      </c>
      <c r="D96" s="16">
        <v>0</v>
      </c>
      <c r="E96" s="73"/>
      <c r="F96" s="14"/>
    </row>
    <row r="97" spans="1:6" s="11" customFormat="1" ht="10.199999999999999" customHeight="1">
      <c r="A97" s="39" t="s">
        <v>70</v>
      </c>
      <c r="B97" s="16">
        <v>0</v>
      </c>
      <c r="C97" s="16">
        <v>0</v>
      </c>
      <c r="D97" s="16">
        <v>0</v>
      </c>
      <c r="E97" s="73"/>
      <c r="F97" s="14"/>
    </row>
    <row r="98" spans="1:6" s="11" customFormat="1" ht="10.199999999999999" customHeight="1">
      <c r="A98" s="39" t="s">
        <v>71</v>
      </c>
      <c r="B98" s="13">
        <v>1166366.297</v>
      </c>
      <c r="C98" s="13">
        <v>4177126.9339999999</v>
      </c>
      <c r="D98" s="13">
        <v>5343493.2319999998</v>
      </c>
      <c r="E98" s="73"/>
      <c r="F98" s="14"/>
    </row>
    <row r="99" spans="1:6" s="11" customFormat="1" ht="3.15" customHeight="1">
      <c r="A99" s="39"/>
      <c r="B99" s="13"/>
      <c r="C99" s="13"/>
      <c r="D99" s="13"/>
      <c r="E99" s="73"/>
      <c r="F99" s="14"/>
    </row>
    <row r="100" spans="1:6" s="11" customFormat="1" ht="10.199999999999999" customHeight="1">
      <c r="A100" s="38" t="s">
        <v>72</v>
      </c>
      <c r="B100" s="16">
        <v>9452.8189999999995</v>
      </c>
      <c r="C100" s="16">
        <v>22571.722000000002</v>
      </c>
      <c r="D100" s="16">
        <v>32024.542000000001</v>
      </c>
      <c r="E100" s="73"/>
      <c r="F100" s="14"/>
    </row>
    <row r="101" spans="1:6" s="11" customFormat="1" ht="3.15" customHeight="1">
      <c r="A101" s="39"/>
      <c r="B101" s="13"/>
      <c r="C101" s="13"/>
      <c r="D101" s="13"/>
      <c r="E101" s="73"/>
      <c r="F101" s="14"/>
    </row>
    <row r="102" spans="1:6" s="11" customFormat="1" ht="10.199999999999999" customHeight="1">
      <c r="A102" s="37" t="s">
        <v>73</v>
      </c>
      <c r="B102" s="10">
        <v>42049.404000000002</v>
      </c>
      <c r="C102" s="10">
        <v>62711.925000000003</v>
      </c>
      <c r="D102" s="10">
        <v>104761.329</v>
      </c>
      <c r="E102" s="73"/>
      <c r="F102" s="14"/>
    </row>
    <row r="103" spans="1:6" s="11" customFormat="1" ht="10.199999999999999" customHeight="1">
      <c r="A103" s="39" t="s">
        <v>74</v>
      </c>
      <c r="B103" s="13">
        <v>5.6000000000000001E-2</v>
      </c>
      <c r="C103" s="13">
        <v>94.698999999999998</v>
      </c>
      <c r="D103" s="13">
        <v>94.756</v>
      </c>
      <c r="E103" s="73"/>
      <c r="F103" s="14"/>
    </row>
    <row r="104" spans="1:6" s="11" customFormat="1" ht="10.199999999999999" customHeight="1">
      <c r="A104" s="39" t="s">
        <v>157</v>
      </c>
      <c r="B104" s="13">
        <v>1009.627</v>
      </c>
      <c r="C104" s="13">
        <v>0</v>
      </c>
      <c r="D104" s="13">
        <v>1009.627</v>
      </c>
      <c r="E104" s="73"/>
      <c r="F104" s="14"/>
    </row>
    <row r="105" spans="1:6" s="11" customFormat="1" ht="10.199999999999999" customHeight="1">
      <c r="A105" s="39" t="s">
        <v>76</v>
      </c>
      <c r="B105" s="13">
        <v>0</v>
      </c>
      <c r="C105" s="13">
        <v>0</v>
      </c>
      <c r="D105" s="13">
        <v>0</v>
      </c>
      <c r="E105" s="73"/>
      <c r="F105" s="14"/>
    </row>
    <row r="106" spans="1:6" s="11" customFormat="1" ht="10.199999999999999" customHeight="1">
      <c r="A106" s="39" t="s">
        <v>77</v>
      </c>
      <c r="B106" s="13">
        <v>34174.468999999997</v>
      </c>
      <c r="C106" s="13">
        <v>13611.112999999999</v>
      </c>
      <c r="D106" s="13">
        <v>47785.582999999999</v>
      </c>
      <c r="E106" s="73"/>
      <c r="F106" s="14"/>
    </row>
    <row r="107" spans="1:6" s="11" customFormat="1" ht="10.199999999999999" customHeight="1">
      <c r="A107" s="39" t="s">
        <v>78</v>
      </c>
      <c r="B107" s="13">
        <v>6865.2489999999998</v>
      </c>
      <c r="C107" s="13">
        <v>48925.411999999997</v>
      </c>
      <c r="D107" s="13">
        <v>55790.661999999997</v>
      </c>
      <c r="E107" s="73"/>
      <c r="F107" s="14"/>
    </row>
    <row r="108" spans="1:6" s="11" customFormat="1" ht="10.199999999999999" customHeight="1">
      <c r="A108" s="39" t="s">
        <v>79</v>
      </c>
      <c r="B108" s="13">
        <v>0</v>
      </c>
      <c r="C108" s="13">
        <v>80.7</v>
      </c>
      <c r="D108" s="13">
        <v>80.7</v>
      </c>
      <c r="E108" s="73"/>
      <c r="F108" s="14"/>
    </row>
    <row r="109" spans="1:6" s="11" customFormat="1" ht="3.15" customHeight="1">
      <c r="A109" s="39"/>
      <c r="B109" s="13"/>
      <c r="C109" s="13"/>
      <c r="D109" s="13"/>
      <c r="E109" s="73"/>
      <c r="F109" s="14"/>
    </row>
    <row r="110" spans="1:6" s="11" customFormat="1" ht="10.199999999999999" customHeight="1">
      <c r="A110" s="37" t="s">
        <v>80</v>
      </c>
      <c r="B110" s="10">
        <v>73758.854999999996</v>
      </c>
      <c r="C110" s="10">
        <v>16153.675999999999</v>
      </c>
      <c r="D110" s="10">
        <v>89912.532000000007</v>
      </c>
      <c r="E110" s="73"/>
      <c r="F110" s="14"/>
    </row>
    <row r="111" spans="1:6" s="11" customFormat="1" ht="3.15" customHeight="1">
      <c r="A111" s="39"/>
      <c r="B111" s="13"/>
      <c r="C111" s="13"/>
      <c r="D111" s="13"/>
      <c r="E111" s="73"/>
      <c r="F111" s="14"/>
    </row>
    <row r="112" spans="1:6" s="11" customFormat="1" ht="10.199999999999999" customHeight="1">
      <c r="A112" s="17" t="s">
        <v>81</v>
      </c>
      <c r="B112" s="10">
        <v>7342.0709999999999</v>
      </c>
      <c r="C112" s="10">
        <v>49540.58</v>
      </c>
      <c r="D112" s="10">
        <v>56882.650999999998</v>
      </c>
      <c r="E112" s="73"/>
      <c r="F112" s="14"/>
    </row>
    <row r="113" spans="1:8" s="11" customFormat="1" ht="10.199999999999999" customHeight="1">
      <c r="A113" s="18" t="s">
        <v>82</v>
      </c>
      <c r="B113" s="13">
        <v>0</v>
      </c>
      <c r="C113" s="13">
        <v>49540.58</v>
      </c>
      <c r="D113" s="13">
        <v>49540.58</v>
      </c>
      <c r="E113" s="73"/>
      <c r="F113" s="14"/>
    </row>
    <row r="114" spans="1:8" s="11" customFormat="1" ht="10.199999999999999" customHeight="1">
      <c r="A114" s="18" t="s">
        <v>83</v>
      </c>
      <c r="B114" s="13">
        <v>7342.0709999999999</v>
      </c>
      <c r="C114" s="13">
        <v>0</v>
      </c>
      <c r="D114" s="13">
        <v>7342.0709999999999</v>
      </c>
      <c r="E114" s="73"/>
      <c r="F114" s="14"/>
    </row>
    <row r="115" spans="1:8" s="11" customFormat="1" ht="5.0999999999999996" customHeight="1">
      <c r="A115" s="38"/>
      <c r="B115" s="16"/>
      <c r="C115" s="16"/>
      <c r="D115" s="16"/>
      <c r="E115" s="73"/>
      <c r="F115" s="14"/>
    </row>
    <row r="116" spans="1:8" s="41" customFormat="1" ht="10.199999999999999" customHeight="1">
      <c r="A116" s="15" t="s">
        <v>84</v>
      </c>
      <c r="B116" s="16">
        <v>0</v>
      </c>
      <c r="C116" s="16">
        <v>0</v>
      </c>
      <c r="D116" s="16">
        <v>0</v>
      </c>
      <c r="E116" s="79"/>
      <c r="F116" s="14"/>
    </row>
    <row r="117" spans="1:8" s="11" customFormat="1" ht="3.15" customHeight="1">
      <c r="A117" s="39"/>
      <c r="B117" s="16"/>
      <c r="C117" s="16"/>
      <c r="D117" s="16"/>
      <c r="E117" s="73"/>
      <c r="F117" s="14"/>
    </row>
    <row r="118" spans="1:8" s="11" customFormat="1" ht="10.5" customHeight="1">
      <c r="A118" s="37" t="s">
        <v>85</v>
      </c>
      <c r="B118" s="10">
        <v>4493433.5609999998</v>
      </c>
      <c r="C118" s="10">
        <v>5226800.9740000004</v>
      </c>
      <c r="D118" s="10">
        <v>9720234.5360000003</v>
      </c>
      <c r="E118" s="75"/>
      <c r="F118" s="14"/>
    </row>
    <row r="119" spans="1:8" s="11" customFormat="1" ht="3.15" customHeight="1">
      <c r="A119" s="39"/>
      <c r="B119" s="16"/>
      <c r="C119" s="16"/>
      <c r="D119" s="16"/>
      <c r="E119" s="73"/>
      <c r="F119" s="14"/>
    </row>
    <row r="120" spans="1:8" s="11" customFormat="1" ht="12.75" customHeight="1">
      <c r="A120" s="37" t="s">
        <v>86</v>
      </c>
      <c r="B120" s="10">
        <v>2314033.5529999998</v>
      </c>
      <c r="C120" s="10">
        <v>-58808.54</v>
      </c>
      <c r="D120" s="10">
        <v>2255225.0129999998</v>
      </c>
      <c r="E120" s="21"/>
      <c r="F120" s="21"/>
      <c r="G120" s="21"/>
      <c r="H120" s="21"/>
    </row>
    <row r="121" spans="1:8" s="11" customFormat="1" ht="10.199999999999999" customHeight="1">
      <c r="A121" s="39" t="s">
        <v>87</v>
      </c>
      <c r="B121" s="13">
        <v>1970375.35</v>
      </c>
      <c r="C121" s="13">
        <v>0</v>
      </c>
      <c r="D121" s="13">
        <v>1970375.35</v>
      </c>
      <c r="E121" s="73"/>
      <c r="F121" s="14"/>
    </row>
    <row r="122" spans="1:8" s="11" customFormat="1" ht="10.199999999999999" customHeight="1">
      <c r="A122" s="39" t="s">
        <v>88</v>
      </c>
      <c r="B122" s="13">
        <v>83.81</v>
      </c>
      <c r="C122" s="13">
        <v>0</v>
      </c>
      <c r="D122" s="13">
        <v>83.81</v>
      </c>
      <c r="E122" s="73"/>
      <c r="F122" s="14"/>
    </row>
    <row r="123" spans="1:8" s="11" customFormat="1" ht="10.199999999999999" customHeight="1">
      <c r="A123" s="39" t="s">
        <v>89</v>
      </c>
      <c r="B123" s="13">
        <v>35722.6</v>
      </c>
      <c r="C123" s="13">
        <v>0</v>
      </c>
      <c r="D123" s="13">
        <v>35722.6</v>
      </c>
      <c r="E123" s="73"/>
      <c r="F123" s="14"/>
    </row>
    <row r="124" spans="1:8" s="11" customFormat="1" ht="10.199999999999999" customHeight="1">
      <c r="A124" s="39" t="s">
        <v>90</v>
      </c>
      <c r="B124" s="13">
        <v>39194.756000000001</v>
      </c>
      <c r="C124" s="13">
        <v>-58808.54</v>
      </c>
      <c r="D124" s="13">
        <v>-19613.784</v>
      </c>
      <c r="E124" s="73"/>
      <c r="F124" s="14"/>
    </row>
    <row r="125" spans="1:8" s="11" customFormat="1" ht="10.199999999999999" customHeight="1">
      <c r="A125" s="39" t="s">
        <v>91</v>
      </c>
      <c r="B125" s="13">
        <v>204964.58100000001</v>
      </c>
      <c r="C125" s="13">
        <v>0</v>
      </c>
      <c r="D125" s="13">
        <v>204964.58100000001</v>
      </c>
      <c r="E125" s="73"/>
      <c r="F125" s="14"/>
    </row>
    <row r="126" spans="1:8" s="11" customFormat="1" ht="10.199999999999999" customHeight="1">
      <c r="A126" s="39" t="s">
        <v>92</v>
      </c>
      <c r="B126" s="13">
        <v>63692.453999999998</v>
      </c>
      <c r="C126" s="13">
        <v>0</v>
      </c>
      <c r="D126" s="13">
        <v>63692.453999999998</v>
      </c>
      <c r="E126" s="73"/>
      <c r="F126" s="14"/>
    </row>
    <row r="127" spans="1:8" s="11" customFormat="1" ht="2.1" customHeight="1">
      <c r="A127" s="39"/>
      <c r="B127" s="13"/>
      <c r="C127" s="13"/>
      <c r="D127" s="13"/>
      <c r="E127" s="73"/>
      <c r="F127" s="14"/>
    </row>
    <row r="128" spans="1:8" s="11" customFormat="1" ht="12.15" customHeight="1">
      <c r="A128" s="37" t="s">
        <v>93</v>
      </c>
      <c r="B128" s="10">
        <v>6807467.1150000002</v>
      </c>
      <c r="C128" s="10">
        <v>5167992.4340000004</v>
      </c>
      <c r="D128" s="10">
        <v>11975459.549000001</v>
      </c>
      <c r="E128" s="73"/>
      <c r="F128" s="14"/>
    </row>
    <row r="129" spans="1:6" s="11" customFormat="1" ht="2.1" customHeight="1">
      <c r="A129" s="42"/>
      <c r="B129" s="27"/>
      <c r="C129" s="27"/>
      <c r="D129" s="27"/>
      <c r="E129" s="73"/>
      <c r="F129" s="14"/>
    </row>
    <row r="130" spans="1:6" s="11" customFormat="1" ht="12.75" customHeight="1">
      <c r="A130" s="37" t="s">
        <v>94</v>
      </c>
      <c r="B130" s="10">
        <v>0</v>
      </c>
      <c r="C130" s="10">
        <v>925676.00399999996</v>
      </c>
      <c r="D130" s="10">
        <v>925676.00399999996</v>
      </c>
      <c r="E130" s="73"/>
      <c r="F130" s="14"/>
    </row>
    <row r="131" spans="1:6" s="11" customFormat="1" ht="10.199999999999999" customHeight="1">
      <c r="A131" s="18" t="s">
        <v>95</v>
      </c>
      <c r="B131" s="13">
        <v>0</v>
      </c>
      <c r="C131" s="13">
        <v>63726.766000000003</v>
      </c>
      <c r="D131" s="13">
        <v>63726.766000000003</v>
      </c>
      <c r="E131" s="73"/>
      <c r="F131" s="14"/>
    </row>
    <row r="132" spans="1:6" s="11" customFormat="1" ht="10.199999999999999" customHeight="1">
      <c r="A132" s="39" t="s">
        <v>96</v>
      </c>
      <c r="B132" s="13">
        <v>0</v>
      </c>
      <c r="C132" s="13">
        <v>439553.86499999999</v>
      </c>
      <c r="D132" s="13">
        <v>439553.86499999999</v>
      </c>
      <c r="E132" s="73"/>
      <c r="F132" s="14"/>
    </row>
    <row r="133" spans="1:6" s="11" customFormat="1" ht="10.199999999999999" customHeight="1">
      <c r="A133" s="39" t="s">
        <v>97</v>
      </c>
      <c r="B133" s="13">
        <v>0</v>
      </c>
      <c r="C133" s="13">
        <v>328449.821</v>
      </c>
      <c r="D133" s="13">
        <v>328449.821</v>
      </c>
      <c r="E133" s="73"/>
      <c r="F133" s="14"/>
    </row>
    <row r="134" spans="1:6" s="11" customFormat="1" ht="10.199999999999999" customHeight="1">
      <c r="A134" s="39" t="s">
        <v>98</v>
      </c>
      <c r="B134" s="13">
        <v>0</v>
      </c>
      <c r="C134" s="13">
        <v>93945.551000000007</v>
      </c>
      <c r="D134" s="13">
        <v>93945.551000000007</v>
      </c>
      <c r="E134" s="73"/>
      <c r="F134" s="14"/>
    </row>
    <row r="135" spans="1:6" ht="8.4" customHeight="1" thickBot="1">
      <c r="A135" s="43"/>
      <c r="B135" s="43"/>
      <c r="C135" s="43"/>
      <c r="D135" s="43"/>
      <c r="F135" s="14"/>
    </row>
    <row r="136" spans="1:6" s="32" customFormat="1" ht="14.25" customHeight="1">
      <c r="A136" s="44" t="s">
        <v>47</v>
      </c>
      <c r="B136" s="80"/>
      <c r="C136" s="80"/>
      <c r="D136" s="80"/>
      <c r="E136" s="77"/>
    </row>
    <row r="137" spans="1:6" s="32" customFormat="1" ht="10.199999999999999">
      <c r="A137" s="44" t="s">
        <v>158</v>
      </c>
      <c r="B137" s="80"/>
      <c r="C137" s="80"/>
      <c r="D137" s="81"/>
      <c r="E137" s="77"/>
    </row>
    <row r="139" spans="1:6">
      <c r="D139" s="4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2FBB4EF5-67DB-4DA6-A25A-A7233CB8DEC5}"/>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CD147-0131-4E5E-865C-C2F831700046}">
  <dimension ref="A1:E88"/>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18.88671875" style="1" bestFit="1" customWidth="1"/>
    <col min="6" max="16384" width="11.33203125" style="1"/>
  </cols>
  <sheetData>
    <row r="1" spans="1:5" s="47" customFormat="1" ht="16.2" customHeight="1">
      <c r="A1" s="322" t="s">
        <v>290</v>
      </c>
      <c r="B1" s="322"/>
      <c r="C1" s="322"/>
      <c r="D1" s="322"/>
    </row>
    <row r="2" spans="1:5" s="48" customFormat="1" ht="24" customHeight="1">
      <c r="A2" s="323" t="s">
        <v>159</v>
      </c>
      <c r="B2" s="323"/>
      <c r="C2" s="323"/>
      <c r="D2" s="323"/>
    </row>
    <row r="3" spans="1:5" s="49" customFormat="1" ht="16.2" customHeight="1">
      <c r="A3" s="324">
        <v>45869</v>
      </c>
      <c r="B3" s="324"/>
      <c r="C3" s="324"/>
      <c r="D3" s="324"/>
    </row>
    <row r="4" spans="1:5" s="50" customFormat="1" ht="15" customHeight="1">
      <c r="A4" s="317" t="s">
        <v>1</v>
      </c>
      <c r="B4" s="318"/>
      <c r="C4" s="318"/>
      <c r="D4" s="318"/>
    </row>
    <row r="5" spans="1:5" s="47" customFormat="1" ht="3.9" customHeight="1" thickBot="1">
      <c r="A5" s="52"/>
      <c r="B5" s="53"/>
      <c r="C5" s="53"/>
      <c r="D5" s="53"/>
    </row>
    <row r="6" spans="1:5" s="47" customFormat="1" ht="16.2" customHeight="1">
      <c r="A6" s="54"/>
      <c r="B6" s="325" t="s">
        <v>155</v>
      </c>
      <c r="C6" s="325"/>
      <c r="D6" s="325"/>
    </row>
    <row r="7" spans="1:5" s="47" customFormat="1" ht="14.1" customHeight="1">
      <c r="A7" s="55"/>
      <c r="B7" s="6" t="s">
        <v>4</v>
      </c>
      <c r="C7" s="6" t="s">
        <v>5</v>
      </c>
      <c r="D7" s="6" t="s">
        <v>6</v>
      </c>
    </row>
    <row r="8" spans="1:5" s="47" customFormat="1" ht="3.15" customHeight="1">
      <c r="A8" s="7"/>
      <c r="B8" s="36"/>
      <c r="C8" s="36"/>
      <c r="D8" s="36"/>
    </row>
    <row r="9" spans="1:5" s="41" customFormat="1" ht="8.6999999999999993" customHeight="1">
      <c r="A9" s="56" t="s">
        <v>103</v>
      </c>
      <c r="B9" s="57">
        <v>215366.64646000002</v>
      </c>
      <c r="C9" s="57">
        <v>259222.45431999999</v>
      </c>
      <c r="D9" s="57">
        <v>474589.10077999998</v>
      </c>
      <c r="E9" s="58"/>
    </row>
    <row r="10" spans="1:5" s="41" customFormat="1" ht="8.6999999999999993" customHeight="1">
      <c r="A10" s="59" t="s">
        <v>104</v>
      </c>
      <c r="B10" s="60">
        <v>3409.16714</v>
      </c>
      <c r="C10" s="60">
        <v>16459.195939999998</v>
      </c>
      <c r="D10" s="60">
        <v>19868.363079999999</v>
      </c>
    </row>
    <row r="11" spans="1:5" s="41" customFormat="1" ht="8.6999999999999993" customHeight="1">
      <c r="A11" s="12" t="s">
        <v>105</v>
      </c>
      <c r="B11" s="60">
        <v>0</v>
      </c>
      <c r="C11" s="60">
        <v>0</v>
      </c>
      <c r="D11" s="60">
        <v>0</v>
      </c>
    </row>
    <row r="12" spans="1:5" s="41" customFormat="1" ht="8.6999999999999993" customHeight="1">
      <c r="A12" s="12" t="s">
        <v>106</v>
      </c>
      <c r="B12" s="60">
        <v>31582.81683</v>
      </c>
      <c r="C12" s="60">
        <v>67497.889989999996</v>
      </c>
      <c r="D12" s="60">
        <v>99080.706819999992</v>
      </c>
    </row>
    <row r="13" spans="1:5" s="41" customFormat="1" ht="8.6999999999999993" customHeight="1">
      <c r="A13" s="12" t="s">
        <v>107</v>
      </c>
      <c r="B13" s="60">
        <v>163462.60209</v>
      </c>
      <c r="C13" s="60">
        <v>57476.036319999999</v>
      </c>
      <c r="D13" s="60">
        <v>220938.63840999999</v>
      </c>
    </row>
    <row r="14" spans="1:5" s="41" customFormat="1" ht="8.6999999999999993" customHeight="1">
      <c r="A14" s="18" t="s">
        <v>108</v>
      </c>
      <c r="B14" s="60">
        <v>0</v>
      </c>
      <c r="C14" s="60">
        <v>0</v>
      </c>
      <c r="D14" s="60">
        <v>0</v>
      </c>
    </row>
    <row r="15" spans="1:5" s="41" customFormat="1" ht="8.6999999999999993" customHeight="1">
      <c r="A15" s="12" t="s">
        <v>109</v>
      </c>
      <c r="B15" s="60">
        <v>0</v>
      </c>
      <c r="C15" s="60">
        <v>0</v>
      </c>
      <c r="D15" s="60">
        <v>0</v>
      </c>
    </row>
    <row r="16" spans="1:5" s="41" customFormat="1" ht="8.6999999999999993" customHeight="1">
      <c r="A16" s="12" t="s">
        <v>110</v>
      </c>
      <c r="B16" s="60">
        <v>0</v>
      </c>
      <c r="C16" s="60">
        <v>116420.86742</v>
      </c>
      <c r="D16" s="60">
        <v>116420.86742</v>
      </c>
    </row>
    <row r="17" spans="1:4" s="41" customFormat="1" ht="8.6999999999999993" customHeight="1">
      <c r="A17" s="12" t="s">
        <v>111</v>
      </c>
      <c r="B17" s="60">
        <v>0</v>
      </c>
      <c r="C17" s="60">
        <v>665.71465000000001</v>
      </c>
      <c r="D17" s="60">
        <v>665.71465000000001</v>
      </c>
    </row>
    <row r="18" spans="1:4" s="41" customFormat="1" ht="8.6999999999999993" customHeight="1">
      <c r="A18" s="12" t="s">
        <v>29</v>
      </c>
      <c r="B18" s="60">
        <v>16912.060399999998</v>
      </c>
      <c r="C18" s="60">
        <v>702.75</v>
      </c>
      <c r="D18" s="60">
        <v>17614.810399999998</v>
      </c>
    </row>
    <row r="19" spans="1:4" s="41" customFormat="1" ht="3.15" customHeight="1">
      <c r="A19" s="12"/>
      <c r="B19" s="60"/>
      <c r="C19" s="60"/>
      <c r="D19" s="60"/>
    </row>
    <row r="20" spans="1:4" s="41" customFormat="1" ht="8.6999999999999993" customHeight="1">
      <c r="A20" s="9" t="s">
        <v>112</v>
      </c>
      <c r="B20" s="57">
        <v>133914.36054999998</v>
      </c>
      <c r="C20" s="57">
        <v>287373.25635000004</v>
      </c>
      <c r="D20" s="57">
        <v>421287.61689999996</v>
      </c>
    </row>
    <row r="21" spans="1:4" s="41" customFormat="1" ht="8.6999999999999993" customHeight="1">
      <c r="A21" s="12" t="s">
        <v>113</v>
      </c>
      <c r="B21" s="60">
        <v>115.39715000000001</v>
      </c>
      <c r="C21" s="60">
        <v>193.26445000000001</v>
      </c>
      <c r="D21" s="60">
        <v>308.66160000000002</v>
      </c>
    </row>
    <row r="22" spans="1:4" s="41" customFormat="1" ht="8.6999999999999993" customHeight="1">
      <c r="A22" s="12" t="s">
        <v>114</v>
      </c>
      <c r="B22" s="60">
        <v>1077.3287499999999</v>
      </c>
      <c r="C22" s="60">
        <v>0</v>
      </c>
      <c r="D22" s="60">
        <v>1077.3287499999999</v>
      </c>
    </row>
    <row r="23" spans="1:4" s="41" customFormat="1" ht="8.6999999999999993" customHeight="1">
      <c r="A23" s="12" t="s">
        <v>105</v>
      </c>
      <c r="B23" s="60">
        <v>0</v>
      </c>
      <c r="C23" s="60">
        <v>0</v>
      </c>
      <c r="D23" s="60">
        <v>0</v>
      </c>
    </row>
    <row r="24" spans="1:4" s="41" customFormat="1" ht="8.6999999999999993" customHeight="1">
      <c r="A24" s="12" t="s">
        <v>115</v>
      </c>
      <c r="B24" s="60">
        <v>90925.495999999999</v>
      </c>
      <c r="C24" s="60">
        <v>28368.91894</v>
      </c>
      <c r="D24" s="60">
        <v>119294.41494</v>
      </c>
    </row>
    <row r="25" spans="1:4" s="41" customFormat="1" ht="8.6999999999999993" customHeight="1">
      <c r="A25" s="12" t="s">
        <v>116</v>
      </c>
      <c r="B25" s="60">
        <v>42469.50894</v>
      </c>
      <c r="C25" s="60">
        <v>133919.53005999999</v>
      </c>
      <c r="D25" s="60">
        <v>176389.03899999999</v>
      </c>
    </row>
    <row r="26" spans="1:4" s="41" customFormat="1" ht="8.6999999999999993" customHeight="1">
      <c r="A26" s="12" t="s">
        <v>117</v>
      </c>
      <c r="B26" s="60">
        <v>0</v>
      </c>
      <c r="C26" s="60">
        <v>0</v>
      </c>
      <c r="D26" s="60">
        <v>0</v>
      </c>
    </row>
    <row r="27" spans="1:4" s="41" customFormat="1" ht="8.6999999999999993" customHeight="1">
      <c r="A27" s="12" t="s">
        <v>118</v>
      </c>
      <c r="B27" s="60">
        <v>-2613.7119900000002</v>
      </c>
      <c r="C27" s="60">
        <v>87875.624219999998</v>
      </c>
      <c r="D27" s="60">
        <v>85261.912230000002</v>
      </c>
    </row>
    <row r="28" spans="1:4" s="41" customFormat="1" ht="8.6999999999999993" customHeight="1">
      <c r="A28" s="12" t="s">
        <v>119</v>
      </c>
      <c r="B28" s="60">
        <v>0</v>
      </c>
      <c r="C28" s="60">
        <v>0</v>
      </c>
      <c r="D28" s="60">
        <v>0</v>
      </c>
    </row>
    <row r="29" spans="1:4" s="41" customFormat="1" ht="8.6999999999999993" customHeight="1">
      <c r="A29" s="12" t="s">
        <v>120</v>
      </c>
      <c r="B29" s="60">
        <v>0</v>
      </c>
      <c r="C29" s="60">
        <v>0</v>
      </c>
      <c r="D29" s="60">
        <v>0</v>
      </c>
    </row>
    <row r="30" spans="1:4" s="41" customFormat="1" ht="8.6999999999999993" customHeight="1">
      <c r="A30" s="12" t="s">
        <v>110</v>
      </c>
      <c r="B30" s="60">
        <v>0</v>
      </c>
      <c r="C30" s="60">
        <v>0</v>
      </c>
      <c r="D30" s="60">
        <v>0</v>
      </c>
    </row>
    <row r="31" spans="1:4" s="41" customFormat="1" ht="8.6999999999999993" customHeight="1">
      <c r="A31" s="12" t="s">
        <v>121</v>
      </c>
      <c r="B31" s="60">
        <v>0</v>
      </c>
      <c r="C31" s="60">
        <v>37015.918680000002</v>
      </c>
      <c r="D31" s="60">
        <v>37015.918680000002</v>
      </c>
    </row>
    <row r="32" spans="1:4" s="41" customFormat="1" ht="8.6999999999999993" customHeight="1">
      <c r="A32" s="12" t="s">
        <v>29</v>
      </c>
      <c r="B32" s="60">
        <v>1940.3417000000002</v>
      </c>
      <c r="C32" s="60">
        <v>0</v>
      </c>
      <c r="D32" s="60">
        <v>1940.3417000000002</v>
      </c>
    </row>
    <row r="33" spans="1:4" s="41" customFormat="1" ht="3.15" customHeight="1">
      <c r="A33" s="12"/>
      <c r="B33" s="60"/>
      <c r="C33" s="60"/>
      <c r="D33" s="60"/>
    </row>
    <row r="34" spans="1:4" s="41" customFormat="1" ht="8.6999999999999993" customHeight="1">
      <c r="A34" s="9" t="s">
        <v>122</v>
      </c>
      <c r="B34" s="57">
        <v>81452.285909999991</v>
      </c>
      <c r="C34" s="57">
        <v>-28150.802030000003</v>
      </c>
      <c r="D34" s="57">
        <v>53301.48388</v>
      </c>
    </row>
    <row r="35" spans="1:4" s="41" customFormat="1" ht="3.15" customHeight="1">
      <c r="A35" s="15"/>
      <c r="B35" s="61"/>
      <c r="C35" s="61"/>
      <c r="D35" s="61"/>
    </row>
    <row r="36" spans="1:4" s="41" customFormat="1" ht="8.6999999999999993" customHeight="1">
      <c r="A36" s="62" t="s">
        <v>123</v>
      </c>
      <c r="B36" s="57">
        <v>22143.938120000003</v>
      </c>
      <c r="C36" s="57">
        <v>-93137.505319999997</v>
      </c>
      <c r="D36" s="57">
        <v>-70993.567200000005</v>
      </c>
    </row>
    <row r="37" spans="1:4" s="41" customFormat="1" ht="3.15" customHeight="1">
      <c r="A37" s="12"/>
      <c r="B37" s="60"/>
      <c r="C37" s="60"/>
      <c r="D37" s="60"/>
    </row>
    <row r="38" spans="1:4" s="41" customFormat="1" ht="8.6999999999999993" customHeight="1">
      <c r="A38" s="9" t="s">
        <v>124</v>
      </c>
      <c r="B38" s="57">
        <v>59308.34779</v>
      </c>
      <c r="C38" s="57">
        <v>64986.703289999998</v>
      </c>
      <c r="D38" s="57">
        <v>124295.05108</v>
      </c>
    </row>
    <row r="39" spans="1:4" s="41" customFormat="1" ht="3.15" customHeight="1">
      <c r="A39" s="15"/>
      <c r="B39" s="61"/>
      <c r="C39" s="61"/>
      <c r="D39" s="61"/>
    </row>
    <row r="40" spans="1:4" s="41" customFormat="1" ht="8.6999999999999993" customHeight="1">
      <c r="A40" s="9" t="s">
        <v>125</v>
      </c>
      <c r="B40" s="57">
        <v>35032.1296</v>
      </c>
      <c r="C40" s="57">
        <v>9232.8763199999994</v>
      </c>
      <c r="D40" s="57">
        <v>44265.005920000003</v>
      </c>
    </row>
    <row r="41" spans="1:4" s="41" customFormat="1" ht="8.6999999999999993" customHeight="1">
      <c r="A41" s="12" t="s">
        <v>126</v>
      </c>
      <c r="B41" s="60">
        <v>0</v>
      </c>
      <c r="C41" s="60">
        <v>5682.2934800000003</v>
      </c>
      <c r="D41" s="60">
        <v>5682.2934800000003</v>
      </c>
    </row>
    <row r="42" spans="1:4" s="41" customFormat="1" ht="8.6999999999999993" customHeight="1">
      <c r="A42" s="12" t="s">
        <v>127</v>
      </c>
      <c r="B42" s="60">
        <v>0</v>
      </c>
      <c r="C42" s="60">
        <v>958.77903000000003</v>
      </c>
      <c r="D42" s="60">
        <v>958.77903000000003</v>
      </c>
    </row>
    <row r="43" spans="1:4" s="41" customFormat="1" ht="8.6999999999999993" customHeight="1">
      <c r="A43" s="12" t="s">
        <v>128</v>
      </c>
      <c r="B43" s="60">
        <v>35008.292099999999</v>
      </c>
      <c r="C43" s="60">
        <v>2591.8038099999999</v>
      </c>
      <c r="D43" s="60">
        <v>37600.095909999996</v>
      </c>
    </row>
    <row r="44" spans="1:4" s="41" customFormat="1" ht="8.6999999999999993" customHeight="1">
      <c r="A44" s="12" t="s">
        <v>129</v>
      </c>
      <c r="B44" s="60">
        <v>23.837499999999999</v>
      </c>
      <c r="C44" s="60">
        <v>0</v>
      </c>
      <c r="D44" s="60">
        <v>23.837499999999999</v>
      </c>
    </row>
    <row r="45" spans="1:4" s="41" customFormat="1" ht="3.15" customHeight="1">
      <c r="A45" s="12"/>
      <c r="B45" s="61"/>
      <c r="C45" s="61"/>
      <c r="D45" s="61"/>
    </row>
    <row r="46" spans="1:4" s="41" customFormat="1" ht="8.6999999999999993" customHeight="1">
      <c r="A46" s="9" t="s">
        <v>130</v>
      </c>
      <c r="B46" s="57">
        <v>6094.2521299999999</v>
      </c>
      <c r="C46" s="57">
        <v>916.60499000000004</v>
      </c>
      <c r="D46" s="57">
        <v>7010.8571199999997</v>
      </c>
    </row>
    <row r="47" spans="1:4" s="41" customFormat="1" ht="8.6999999999999993" customHeight="1">
      <c r="A47" s="12" t="s">
        <v>131</v>
      </c>
      <c r="B47" s="60">
        <v>0</v>
      </c>
      <c r="C47" s="60">
        <v>99.437900000000013</v>
      </c>
      <c r="D47" s="60">
        <v>99.437900000000013</v>
      </c>
    </row>
    <row r="48" spans="1:4" s="41" customFormat="1" ht="8.6999999999999993" customHeight="1">
      <c r="A48" s="12" t="s">
        <v>127</v>
      </c>
      <c r="B48" s="60">
        <v>0</v>
      </c>
      <c r="C48" s="60">
        <v>0</v>
      </c>
      <c r="D48" s="60">
        <v>0</v>
      </c>
    </row>
    <row r="49" spans="1:4" s="41" customFormat="1" ht="8.6999999999999993" customHeight="1">
      <c r="A49" s="12" t="s">
        <v>128</v>
      </c>
      <c r="B49" s="60">
        <v>0</v>
      </c>
      <c r="C49" s="60">
        <v>0</v>
      </c>
      <c r="D49" s="60">
        <v>0</v>
      </c>
    </row>
    <row r="50" spans="1:4" s="41" customFormat="1" ht="8.6999999999999993" customHeight="1">
      <c r="A50" s="12" t="s">
        <v>132</v>
      </c>
      <c r="B50" s="60">
        <v>6094.2521299999999</v>
      </c>
      <c r="C50" s="60">
        <v>817.16708999999992</v>
      </c>
      <c r="D50" s="60">
        <v>6911.4192199999998</v>
      </c>
    </row>
    <row r="51" spans="1:4" s="41" customFormat="1" ht="3.75" customHeight="1">
      <c r="A51" s="12"/>
      <c r="B51" s="61"/>
      <c r="C51" s="61"/>
      <c r="D51" s="61"/>
    </row>
    <row r="52" spans="1:4" s="41" customFormat="1" ht="11.25" customHeight="1">
      <c r="A52" s="22" t="s">
        <v>133</v>
      </c>
      <c r="B52" s="60">
        <v>0</v>
      </c>
      <c r="C52" s="60">
        <v>0</v>
      </c>
      <c r="D52" s="60">
        <v>0</v>
      </c>
    </row>
    <row r="53" spans="1:4" s="41" customFormat="1" ht="3.15" customHeight="1">
      <c r="A53" s="12"/>
      <c r="B53" s="61"/>
      <c r="C53" s="61"/>
      <c r="D53" s="61"/>
    </row>
    <row r="54" spans="1:4" s="41" customFormat="1" ht="8.6999999999999993" customHeight="1">
      <c r="A54" s="9" t="s">
        <v>134</v>
      </c>
      <c r="B54" s="57">
        <v>88246.225260000007</v>
      </c>
      <c r="C54" s="57">
        <v>73302.974620000008</v>
      </c>
      <c r="D54" s="57">
        <v>161549.19988</v>
      </c>
    </row>
    <row r="55" spans="1:4" s="41" customFormat="1" ht="3.15" customHeight="1">
      <c r="A55" s="15"/>
      <c r="B55" s="61"/>
      <c r="C55" s="61"/>
      <c r="D55" s="61"/>
    </row>
    <row r="56" spans="1:4" s="41" customFormat="1" ht="8.6999999999999993" customHeight="1">
      <c r="A56" s="9" t="s">
        <v>135</v>
      </c>
      <c r="B56" s="57">
        <v>44392.365170000005</v>
      </c>
      <c r="C56" s="57">
        <v>3044.4301600000003</v>
      </c>
      <c r="D56" s="57">
        <v>47436.795330000001</v>
      </c>
    </row>
    <row r="57" spans="1:4" s="41" customFormat="1" ht="8.6999999999999993" customHeight="1">
      <c r="A57" s="12" t="s">
        <v>136</v>
      </c>
      <c r="B57" s="60">
        <v>25495.735679999998</v>
      </c>
      <c r="C57" s="60">
        <v>255.34133000000003</v>
      </c>
      <c r="D57" s="60">
        <v>25751.077010000001</v>
      </c>
    </row>
    <row r="58" spans="1:4" s="41" customFormat="1" ht="8.6999999999999993" customHeight="1">
      <c r="A58" s="12" t="s">
        <v>137</v>
      </c>
      <c r="B58" s="60">
        <v>466.5</v>
      </c>
      <c r="C58" s="60">
        <v>0</v>
      </c>
      <c r="D58" s="60">
        <v>466.5</v>
      </c>
    </row>
    <row r="59" spans="1:4" s="41" customFormat="1" ht="8.6999999999999993" customHeight="1">
      <c r="A59" s="12" t="s">
        <v>138</v>
      </c>
      <c r="B59" s="60">
        <v>16012.975339999999</v>
      </c>
      <c r="C59" s="60">
        <v>2778.1158399999999</v>
      </c>
      <c r="D59" s="60">
        <v>18791.091179999999</v>
      </c>
    </row>
    <row r="60" spans="1:4" s="41" customFormat="1" ht="8.6999999999999993" customHeight="1">
      <c r="A60" s="12" t="s">
        <v>139</v>
      </c>
      <c r="B60" s="60">
        <v>2417.1541499999998</v>
      </c>
      <c r="C60" s="60">
        <v>10.972989999999999</v>
      </c>
      <c r="D60" s="60">
        <v>2428.1271400000001</v>
      </c>
    </row>
    <row r="61" spans="1:4" s="41" customFormat="1" ht="3.15" customHeight="1">
      <c r="A61" s="12"/>
      <c r="B61" s="60"/>
      <c r="C61" s="60"/>
      <c r="D61" s="60"/>
    </row>
    <row r="62" spans="1:4" s="41" customFormat="1" ht="8.6999999999999993" customHeight="1">
      <c r="A62" s="9" t="s">
        <v>140</v>
      </c>
      <c r="B62" s="57">
        <v>43853.860090000002</v>
      </c>
      <c r="C62" s="57">
        <v>70258.54445999999</v>
      </c>
      <c r="D62" s="57">
        <v>114112.40454999999</v>
      </c>
    </row>
    <row r="63" spans="1:4" s="41" customFormat="1" ht="3.15" customHeight="1">
      <c r="A63" s="12"/>
      <c r="B63" s="60"/>
      <c r="C63" s="60"/>
      <c r="D63" s="60"/>
    </row>
    <row r="64" spans="1:4" s="41" customFormat="1" ht="8.6999999999999993" customHeight="1">
      <c r="A64" s="9" t="s">
        <v>141</v>
      </c>
      <c r="B64" s="57">
        <v>4939.2231600000005</v>
      </c>
      <c r="C64" s="57">
        <v>15889.1407</v>
      </c>
      <c r="D64" s="57">
        <v>20828.363859999998</v>
      </c>
    </row>
    <row r="65" spans="1:5" s="41" customFormat="1" ht="8.6999999999999993" customHeight="1">
      <c r="A65" s="12" t="s">
        <v>142</v>
      </c>
      <c r="B65" s="60">
        <v>0</v>
      </c>
      <c r="C65" s="60">
        <v>0</v>
      </c>
      <c r="D65" s="60">
        <v>0</v>
      </c>
    </row>
    <row r="66" spans="1:5" s="41" customFormat="1" ht="8.6999999999999993" customHeight="1">
      <c r="A66" s="12" t="s">
        <v>143</v>
      </c>
      <c r="B66" s="60">
        <v>0</v>
      </c>
      <c r="C66" s="60">
        <v>16517.36723</v>
      </c>
      <c r="D66" s="60">
        <v>16517.36723</v>
      </c>
    </row>
    <row r="67" spans="1:5" s="41" customFormat="1" ht="8.6999999999999993" customHeight="1">
      <c r="A67" s="12" t="s">
        <v>144</v>
      </c>
      <c r="B67" s="60">
        <v>-781.90420999999992</v>
      </c>
      <c r="C67" s="60">
        <v>-632.08099000000004</v>
      </c>
      <c r="D67" s="60">
        <v>-1413.9851999999998</v>
      </c>
    </row>
    <row r="68" spans="1:5" s="41" customFormat="1" ht="8.6999999999999993" customHeight="1">
      <c r="A68" s="12" t="s">
        <v>145</v>
      </c>
      <c r="B68" s="60">
        <v>0</v>
      </c>
      <c r="C68" s="60">
        <v>0</v>
      </c>
      <c r="D68" s="60">
        <v>0</v>
      </c>
    </row>
    <row r="69" spans="1:5" s="41" customFormat="1" ht="8.6999999999999993" customHeight="1">
      <c r="A69" s="12" t="s">
        <v>146</v>
      </c>
      <c r="B69" s="60">
        <v>1409.9522299999999</v>
      </c>
      <c r="C69" s="60">
        <v>3.85446</v>
      </c>
      <c r="D69" s="60">
        <v>1413.8066899999999</v>
      </c>
    </row>
    <row r="70" spans="1:5" s="41" customFormat="1" ht="8.6999999999999993" customHeight="1">
      <c r="A70" s="12" t="s">
        <v>147</v>
      </c>
      <c r="B70" s="60">
        <v>2879.8512299999998</v>
      </c>
      <c r="C70" s="60">
        <v>0</v>
      </c>
      <c r="D70" s="60">
        <v>2879.8512299999998</v>
      </c>
    </row>
    <row r="71" spans="1:5" s="41" customFormat="1" ht="8.6999999999999993" customHeight="1">
      <c r="A71" s="12" t="s">
        <v>148</v>
      </c>
      <c r="B71" s="60">
        <v>1431.3239100000001</v>
      </c>
      <c r="C71" s="60">
        <v>0</v>
      </c>
      <c r="D71" s="60">
        <v>1431.3239100000001</v>
      </c>
    </row>
    <row r="72" spans="1:5" s="41" customFormat="1" ht="3.15" customHeight="1">
      <c r="A72" s="12"/>
      <c r="B72" s="60"/>
      <c r="C72" s="60"/>
      <c r="D72" s="60"/>
    </row>
    <row r="73" spans="1:5" s="41" customFormat="1" ht="8.6999999999999993" customHeight="1">
      <c r="A73" s="17" t="s">
        <v>149</v>
      </c>
      <c r="B73" s="57">
        <v>-2432.8099200000001</v>
      </c>
      <c r="C73" s="57">
        <v>2208.0277799999999</v>
      </c>
      <c r="D73" s="57">
        <v>-224.78214000000003</v>
      </c>
      <c r="E73" s="58"/>
    </row>
    <row r="74" spans="1:5" s="41" customFormat="1" ht="4.6500000000000004" customHeight="1">
      <c r="A74" s="12"/>
      <c r="B74" s="60"/>
      <c r="C74" s="60"/>
      <c r="D74" s="60"/>
    </row>
    <row r="75" spans="1:5" s="41" customFormat="1" ht="8.6999999999999993" customHeight="1">
      <c r="A75" s="62" t="s">
        <v>150</v>
      </c>
      <c r="B75" s="57">
        <v>36481.827010000001</v>
      </c>
      <c r="C75" s="57">
        <v>56577.431539999998</v>
      </c>
      <c r="D75" s="57">
        <v>93059.258549999999</v>
      </c>
    </row>
    <row r="76" spans="1:5" s="41" customFormat="1" ht="3.9" customHeight="1">
      <c r="A76" s="15"/>
      <c r="B76" s="61"/>
      <c r="C76" s="61"/>
      <c r="D76" s="61"/>
    </row>
    <row r="77" spans="1:5" s="41" customFormat="1" ht="8.6999999999999993" customHeight="1">
      <c r="A77" s="12" t="s">
        <v>151</v>
      </c>
      <c r="B77" s="60">
        <v>29366.803929999998</v>
      </c>
      <c r="C77" s="60">
        <v>0</v>
      </c>
      <c r="D77" s="60">
        <v>29366.803929999998</v>
      </c>
    </row>
    <row r="78" spans="1:5" s="41" customFormat="1" ht="3.9" customHeight="1">
      <c r="A78" s="12"/>
      <c r="B78" s="60"/>
      <c r="C78" s="60"/>
      <c r="D78" s="60"/>
    </row>
    <row r="79" spans="1:5" s="41" customFormat="1" ht="8.6999999999999993" customHeight="1">
      <c r="A79" s="22" t="s">
        <v>152</v>
      </c>
      <c r="B79" s="61">
        <v>7115.0230799999999</v>
      </c>
      <c r="C79" s="61">
        <v>56577.431539999998</v>
      </c>
      <c r="D79" s="61">
        <v>63692.454619999997</v>
      </c>
    </row>
    <row r="80" spans="1:5" s="47" customFormat="1" ht="3.75" customHeight="1" thickBot="1">
      <c r="A80" s="43"/>
      <c r="B80" s="63"/>
      <c r="C80" s="63"/>
      <c r="D80" s="63"/>
    </row>
    <row r="81" spans="1:4" s="47" customFormat="1" ht="15.75" customHeight="1">
      <c r="A81" s="64" t="s">
        <v>47</v>
      </c>
      <c r="B81" s="65"/>
      <c r="C81" s="65"/>
      <c r="D81" s="65"/>
    </row>
    <row r="82" spans="1:4" s="47" customFormat="1">
      <c r="A82" s="52"/>
      <c r="B82" s="66"/>
      <c r="C82" s="66"/>
      <c r="D82" s="66"/>
    </row>
    <row r="83" spans="1:4" s="47" customFormat="1">
      <c r="A83" s="52"/>
      <c r="B83" s="52"/>
      <c r="C83" s="66"/>
      <c r="D83" s="52"/>
    </row>
    <row r="84" spans="1:4" s="47" customFormat="1">
      <c r="A84" s="52"/>
      <c r="B84" s="67"/>
      <c r="C84" s="67"/>
      <c r="D84" s="67"/>
    </row>
    <row r="85" spans="1:4" s="47" customFormat="1">
      <c r="A85" s="52"/>
      <c r="B85" s="68"/>
      <c r="C85" s="68"/>
      <c r="D85" s="68"/>
    </row>
    <row r="86" spans="1:4" s="47" customFormat="1">
      <c r="A86" s="52"/>
      <c r="B86" s="52"/>
      <c r="C86" s="52"/>
      <c r="D86" s="52"/>
    </row>
    <row r="87" spans="1:4" s="47" customFormat="1">
      <c r="A87" s="52"/>
      <c r="B87" s="52"/>
      <c r="C87" s="52"/>
      <c r="D87" s="52"/>
    </row>
    <row r="88" spans="1:4" s="47" customFormat="1">
      <c r="A88" s="52"/>
      <c r="B88" s="52"/>
      <c r="C88" s="52"/>
      <c r="D88" s="52"/>
    </row>
  </sheetData>
  <mergeCells count="5">
    <mergeCell ref="A1:D1"/>
    <mergeCell ref="A2:D2"/>
    <mergeCell ref="A3:D3"/>
    <mergeCell ref="A4:D4"/>
    <mergeCell ref="B6:D6"/>
  </mergeCells>
  <hyperlinks>
    <hyperlink ref="A1:D1" location="Índice!A1" display="Volver al Índice" xr:uid="{DD5C5ACF-EBA0-4129-9C7B-1FC3278C7CA6}"/>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B6DD9-D301-4FF2-A2F3-4188C54BB6F5}">
  <dimension ref="A1:F139"/>
  <sheetViews>
    <sheetView showGridLines="0" zoomScale="148" zoomScaleNormal="100" workbookViewId="0">
      <selection sqref="A1:D1"/>
    </sheetView>
  </sheetViews>
  <sheetFormatPr baseColWidth="10" defaultColWidth="11.33203125" defaultRowHeight="13.8"/>
  <cols>
    <col min="1" max="1" width="70.6640625" style="5" customWidth="1"/>
    <col min="2" max="3" width="27.6640625" style="5" hidden="1" customWidth="1"/>
    <col min="4" max="4" width="27.6640625" style="5" customWidth="1"/>
    <col min="5" max="5" width="23.33203125" style="69" bestFit="1" customWidth="1"/>
    <col min="6" max="6" width="21.33203125" style="1" bestFit="1" customWidth="1"/>
    <col min="7" max="16384" width="11.33203125" style="1"/>
  </cols>
  <sheetData>
    <row r="1" spans="1:6" ht="17.100000000000001" customHeight="1">
      <c r="A1" s="322" t="s">
        <v>290</v>
      </c>
      <c r="B1" s="322"/>
      <c r="C1" s="322"/>
      <c r="D1" s="322"/>
    </row>
    <row r="2" spans="1:6" s="2" customFormat="1" ht="24" customHeight="1">
      <c r="A2" s="314" t="s">
        <v>160</v>
      </c>
      <c r="B2" s="314"/>
      <c r="C2" s="314"/>
      <c r="D2" s="314"/>
      <c r="E2" s="70"/>
    </row>
    <row r="3" spans="1:6" s="3" customFormat="1" ht="18" customHeight="1">
      <c r="A3" s="315">
        <v>45869</v>
      </c>
      <c r="B3" s="315"/>
      <c r="C3" s="315"/>
      <c r="D3" s="315"/>
      <c r="E3" s="71"/>
    </row>
    <row r="4" spans="1:6" s="4" customFormat="1" ht="15" customHeight="1">
      <c r="A4" s="317" t="s">
        <v>1</v>
      </c>
      <c r="B4" s="318"/>
      <c r="C4" s="318"/>
      <c r="D4" s="318"/>
      <c r="E4" s="72"/>
    </row>
    <row r="5" spans="1:6" ht="3.9" customHeight="1" thickBot="1"/>
    <row r="6" spans="1:6" ht="18" customHeight="1">
      <c r="A6" s="319" t="s">
        <v>2</v>
      </c>
      <c r="B6" s="321" t="s">
        <v>161</v>
      </c>
      <c r="C6" s="321"/>
      <c r="D6" s="321"/>
    </row>
    <row r="7" spans="1:6" ht="14.1" customHeight="1">
      <c r="A7" s="320"/>
      <c r="B7" s="6" t="s">
        <v>4</v>
      </c>
      <c r="C7" s="6" t="s">
        <v>5</v>
      </c>
      <c r="D7" s="6" t="s">
        <v>6</v>
      </c>
    </row>
    <row r="8" spans="1:6" ht="3.15" customHeight="1">
      <c r="A8" s="7"/>
      <c r="B8" s="8"/>
      <c r="C8" s="8"/>
      <c r="D8" s="8"/>
    </row>
    <row r="9" spans="1:6" s="11" customFormat="1" ht="9.75" customHeight="1">
      <c r="A9" s="9" t="s">
        <v>7</v>
      </c>
      <c r="B9" s="10">
        <v>89424.536999999997</v>
      </c>
      <c r="C9" s="10">
        <v>4605.7929999999997</v>
      </c>
      <c r="D9" s="10">
        <v>94030.331000000006</v>
      </c>
      <c r="E9" s="73"/>
      <c r="F9" s="14"/>
    </row>
    <row r="10" spans="1:6" s="11" customFormat="1" ht="9.75" customHeight="1">
      <c r="A10" s="12" t="s">
        <v>8</v>
      </c>
      <c r="B10" s="13">
        <v>0</v>
      </c>
      <c r="C10" s="13">
        <v>0</v>
      </c>
      <c r="D10" s="13">
        <v>0</v>
      </c>
      <c r="E10" s="73"/>
      <c r="F10" s="14"/>
    </row>
    <row r="11" spans="1:6" s="11" customFormat="1" ht="9.75" customHeight="1">
      <c r="A11" s="12" t="s">
        <v>9</v>
      </c>
      <c r="B11" s="13">
        <v>88537.403999999995</v>
      </c>
      <c r="C11" s="13">
        <v>4355.7629999999999</v>
      </c>
      <c r="D11" s="13">
        <v>92893.168000000005</v>
      </c>
      <c r="E11" s="73"/>
      <c r="F11" s="14"/>
    </row>
    <row r="12" spans="1:6" s="11" customFormat="1" ht="9.75" customHeight="1">
      <c r="A12" s="12" t="s">
        <v>10</v>
      </c>
      <c r="B12" s="13">
        <v>0</v>
      </c>
      <c r="C12" s="13">
        <v>0</v>
      </c>
      <c r="D12" s="13">
        <v>0</v>
      </c>
      <c r="E12" s="73"/>
      <c r="F12" s="14"/>
    </row>
    <row r="13" spans="1:6" s="11" customFormat="1" ht="9.75" customHeight="1">
      <c r="A13" s="12" t="s">
        <v>11</v>
      </c>
      <c r="B13" s="13">
        <v>887.13199999999995</v>
      </c>
      <c r="C13" s="13">
        <v>250.03</v>
      </c>
      <c r="D13" s="13">
        <v>1137.163</v>
      </c>
      <c r="E13" s="73"/>
      <c r="F13" s="14"/>
    </row>
    <row r="14" spans="1:6" s="11" customFormat="1" ht="3.15" customHeight="1">
      <c r="A14" s="12"/>
      <c r="B14" s="13"/>
      <c r="C14" s="13"/>
      <c r="D14" s="13"/>
      <c r="E14" s="73"/>
      <c r="F14" s="14"/>
    </row>
    <row r="15" spans="1:6" s="11" customFormat="1" ht="9.75" customHeight="1">
      <c r="A15" s="15" t="s">
        <v>12</v>
      </c>
      <c r="B15" s="16">
        <v>0</v>
      </c>
      <c r="C15" s="16">
        <v>0</v>
      </c>
      <c r="D15" s="16">
        <v>0</v>
      </c>
      <c r="E15" s="73"/>
      <c r="F15" s="14"/>
    </row>
    <row r="16" spans="1:6" s="11" customFormat="1" ht="3.15" customHeight="1">
      <c r="A16" s="15"/>
      <c r="B16" s="16"/>
      <c r="C16" s="16"/>
      <c r="D16" s="16"/>
      <c r="E16" s="73"/>
      <c r="F16" s="14"/>
    </row>
    <row r="17" spans="1:6" s="11" customFormat="1" ht="9.75" customHeight="1">
      <c r="A17" s="17" t="s">
        <v>13</v>
      </c>
      <c r="B17" s="10">
        <v>0</v>
      </c>
      <c r="C17" s="10">
        <v>0</v>
      </c>
      <c r="D17" s="10">
        <v>0</v>
      </c>
      <c r="E17" s="73"/>
      <c r="F17" s="14"/>
    </row>
    <row r="18" spans="1:6" s="11" customFormat="1" ht="9.75" customHeight="1">
      <c r="A18" s="18" t="s">
        <v>14</v>
      </c>
      <c r="B18" s="13">
        <v>0</v>
      </c>
      <c r="C18" s="13">
        <v>0</v>
      </c>
      <c r="D18" s="13">
        <v>0</v>
      </c>
      <c r="E18" s="73"/>
      <c r="F18" s="14"/>
    </row>
    <row r="19" spans="1:6" s="11" customFormat="1" ht="9.75" customHeight="1">
      <c r="A19" s="18" t="s">
        <v>15</v>
      </c>
      <c r="B19" s="13">
        <v>0</v>
      </c>
      <c r="C19" s="13">
        <v>0</v>
      </c>
      <c r="D19" s="13">
        <v>0</v>
      </c>
      <c r="E19" s="73"/>
      <c r="F19" s="14"/>
    </row>
    <row r="20" spans="1:6" s="11" customFormat="1" ht="9.75" customHeight="1">
      <c r="A20" s="18" t="s">
        <v>16</v>
      </c>
      <c r="B20" s="13">
        <v>0</v>
      </c>
      <c r="C20" s="13">
        <v>0</v>
      </c>
      <c r="D20" s="13">
        <v>0</v>
      </c>
      <c r="E20" s="73"/>
      <c r="F20" s="14"/>
    </row>
    <row r="21" spans="1:6" s="11" customFormat="1" ht="9.75" customHeight="1">
      <c r="A21" s="18" t="s">
        <v>17</v>
      </c>
      <c r="B21" s="13">
        <v>0</v>
      </c>
      <c r="C21" s="13">
        <v>0</v>
      </c>
      <c r="D21" s="13">
        <v>0</v>
      </c>
      <c r="E21" s="73"/>
      <c r="F21" s="14"/>
    </row>
    <row r="22" spans="1:6" s="11" customFormat="1" ht="9.75" customHeight="1">
      <c r="A22" s="18" t="s">
        <v>18</v>
      </c>
      <c r="B22" s="13">
        <v>0</v>
      </c>
      <c r="C22" s="13">
        <v>0</v>
      </c>
      <c r="D22" s="13">
        <v>0</v>
      </c>
      <c r="E22" s="73"/>
      <c r="F22" s="14"/>
    </row>
    <row r="23" spans="1:6" s="11" customFormat="1" ht="3.15" customHeight="1">
      <c r="A23" s="12"/>
      <c r="B23" s="13"/>
      <c r="C23" s="13"/>
      <c r="D23" s="13"/>
      <c r="E23" s="73"/>
      <c r="F23" s="14"/>
    </row>
    <row r="24" spans="1:6" s="11" customFormat="1" ht="9.75" customHeight="1">
      <c r="A24" s="17" t="s">
        <v>19</v>
      </c>
      <c r="B24" s="10">
        <v>398897.962</v>
      </c>
      <c r="C24" s="10">
        <v>0</v>
      </c>
      <c r="D24" s="10">
        <v>398897.96100000001</v>
      </c>
      <c r="E24" s="73"/>
      <c r="F24" s="14"/>
    </row>
    <row r="25" spans="1:6" s="11" customFormat="1" ht="9.75" customHeight="1">
      <c r="A25" s="22" t="s">
        <v>20</v>
      </c>
      <c r="B25" s="16">
        <v>437208.93599999999</v>
      </c>
      <c r="C25" s="16">
        <v>0</v>
      </c>
      <c r="D25" s="16">
        <v>437208.93599999999</v>
      </c>
      <c r="E25" s="73"/>
      <c r="F25" s="14"/>
    </row>
    <row r="26" spans="1:6" s="11" customFormat="1" ht="9.75" hidden="1" customHeight="1">
      <c r="A26" s="12" t="s">
        <v>21</v>
      </c>
      <c r="B26" s="13">
        <v>0</v>
      </c>
      <c r="C26" s="13">
        <v>0</v>
      </c>
      <c r="D26" s="13">
        <v>0</v>
      </c>
      <c r="E26" s="73"/>
      <c r="F26" s="14"/>
    </row>
    <row r="27" spans="1:6" s="11" customFormat="1" ht="9.75" hidden="1" customHeight="1">
      <c r="A27" s="12" t="s">
        <v>22</v>
      </c>
      <c r="B27" s="13">
        <v>0</v>
      </c>
      <c r="C27" s="13">
        <v>0</v>
      </c>
      <c r="D27" s="13">
        <v>0</v>
      </c>
      <c r="E27" s="73"/>
      <c r="F27" s="14"/>
    </row>
    <row r="28" spans="1:6" s="11" customFormat="1" ht="9.75" hidden="1" customHeight="1">
      <c r="A28" s="12" t="s">
        <v>23</v>
      </c>
      <c r="B28" s="13">
        <v>0</v>
      </c>
      <c r="C28" s="13">
        <v>0</v>
      </c>
      <c r="D28" s="13">
        <v>0</v>
      </c>
      <c r="E28" s="73"/>
      <c r="F28" s="14"/>
    </row>
    <row r="29" spans="1:6" s="11" customFormat="1" ht="9.75" hidden="1" customHeight="1">
      <c r="A29" s="12" t="s">
        <v>24</v>
      </c>
      <c r="B29" s="13">
        <v>0</v>
      </c>
      <c r="C29" s="13">
        <v>0</v>
      </c>
      <c r="D29" s="13">
        <v>0</v>
      </c>
      <c r="E29" s="73"/>
      <c r="F29" s="14"/>
    </row>
    <row r="30" spans="1:6" s="11" customFormat="1" ht="9.75" hidden="1" customHeight="1">
      <c r="A30" s="12" t="s">
        <v>25</v>
      </c>
      <c r="B30" s="13">
        <v>437160.40600000002</v>
      </c>
      <c r="C30" s="13">
        <v>0</v>
      </c>
      <c r="D30" s="13">
        <v>437160.40600000002</v>
      </c>
      <c r="E30" s="73"/>
      <c r="F30" s="14"/>
    </row>
    <row r="31" spans="1:6" s="11" customFormat="1" ht="9.75" hidden="1" customHeight="1">
      <c r="A31" s="12" t="s">
        <v>26</v>
      </c>
      <c r="B31" s="13">
        <v>0</v>
      </c>
      <c r="C31" s="13">
        <v>0</v>
      </c>
      <c r="D31" s="13">
        <v>0</v>
      </c>
      <c r="E31" s="73"/>
      <c r="F31" s="14"/>
    </row>
    <row r="32" spans="1:6" s="11" customFormat="1" ht="9.75" hidden="1" customHeight="1">
      <c r="A32" s="12" t="s">
        <v>27</v>
      </c>
      <c r="B32" s="13">
        <v>0</v>
      </c>
      <c r="C32" s="13">
        <v>0</v>
      </c>
      <c r="D32" s="13">
        <v>0</v>
      </c>
      <c r="E32" s="73"/>
      <c r="F32" s="14"/>
    </row>
    <row r="33" spans="1:6" s="11" customFormat="1" ht="9.75" hidden="1" customHeight="1">
      <c r="A33" s="12" t="s">
        <v>28</v>
      </c>
      <c r="B33" s="13">
        <v>0</v>
      </c>
      <c r="C33" s="13">
        <v>0</v>
      </c>
      <c r="D33" s="13">
        <v>0</v>
      </c>
      <c r="E33" s="73"/>
      <c r="F33" s="14"/>
    </row>
    <row r="34" spans="1:6" s="11" customFormat="1" ht="9.75" hidden="1" customHeight="1">
      <c r="A34" s="12" t="s">
        <v>29</v>
      </c>
      <c r="B34" s="13">
        <v>48.529000000000003</v>
      </c>
      <c r="C34" s="13">
        <v>0</v>
      </c>
      <c r="D34" s="13">
        <v>48.529000000000003</v>
      </c>
      <c r="E34" s="73"/>
      <c r="F34" s="14"/>
    </row>
    <row r="35" spans="1:6" s="11" customFormat="1" ht="9.75" customHeight="1">
      <c r="A35" s="22" t="s">
        <v>30</v>
      </c>
      <c r="B35" s="16">
        <v>1491.202</v>
      </c>
      <c r="C35" s="16">
        <v>0</v>
      </c>
      <c r="D35" s="16">
        <v>1491.202</v>
      </c>
      <c r="E35" s="75"/>
      <c r="F35" s="14"/>
    </row>
    <row r="36" spans="1:6" s="11" customFormat="1" ht="9.75" customHeight="1">
      <c r="A36" s="22" t="s">
        <v>31</v>
      </c>
      <c r="B36" s="16">
        <v>183087.598</v>
      </c>
      <c r="C36" s="16">
        <v>306364.26199999999</v>
      </c>
      <c r="D36" s="16">
        <v>489451.86099999998</v>
      </c>
      <c r="E36" s="73"/>
      <c r="F36" s="14"/>
    </row>
    <row r="37" spans="1:6" s="11" customFormat="1" ht="9.75" customHeight="1">
      <c r="A37" s="12" t="s">
        <v>32</v>
      </c>
      <c r="B37" s="13">
        <v>16504.607</v>
      </c>
      <c r="C37" s="13">
        <v>40748.673000000003</v>
      </c>
      <c r="D37" s="13">
        <v>57253.281000000003</v>
      </c>
      <c r="E37" s="73"/>
      <c r="F37" s="14"/>
    </row>
    <row r="38" spans="1:6" s="11" customFormat="1" ht="9.75" customHeight="1">
      <c r="A38" s="12" t="s">
        <v>33</v>
      </c>
      <c r="B38" s="13">
        <v>166582.99</v>
      </c>
      <c r="C38" s="13">
        <v>265615.58899999998</v>
      </c>
      <c r="D38" s="13">
        <v>432198.57900000003</v>
      </c>
      <c r="E38" s="73"/>
      <c r="F38" s="14"/>
    </row>
    <row r="39" spans="1:6" s="11" customFormat="1" ht="9.75" customHeight="1">
      <c r="A39" s="15" t="s">
        <v>34</v>
      </c>
      <c r="B39" s="16">
        <v>-213970.50200000001</v>
      </c>
      <c r="C39" s="16">
        <v>-293711.66399999999</v>
      </c>
      <c r="D39" s="16">
        <v>-507682.16600000003</v>
      </c>
      <c r="E39" s="73"/>
      <c r="F39" s="14"/>
    </row>
    <row r="40" spans="1:6" s="11" customFormat="1" ht="9.75" customHeight="1">
      <c r="A40" s="15" t="s">
        <v>35</v>
      </c>
      <c r="B40" s="16">
        <v>-8919.2720000000008</v>
      </c>
      <c r="C40" s="16">
        <v>-12652.599</v>
      </c>
      <c r="D40" s="16">
        <v>-21571.870999999999</v>
      </c>
      <c r="E40" s="73"/>
      <c r="F40" s="14"/>
    </row>
    <row r="41" spans="1:6" s="11" customFormat="1" ht="3.15" customHeight="1">
      <c r="A41" s="15"/>
      <c r="B41" s="13"/>
      <c r="C41" s="13"/>
      <c r="D41" s="13"/>
      <c r="E41" s="73"/>
      <c r="F41" s="14"/>
    </row>
    <row r="42" spans="1:6" s="11" customFormat="1" ht="9.75" customHeight="1">
      <c r="A42" s="15" t="s">
        <v>36</v>
      </c>
      <c r="B42" s="16">
        <v>13450.1</v>
      </c>
      <c r="C42" s="16">
        <v>412.70699999999999</v>
      </c>
      <c r="D42" s="16">
        <v>13862.807000000001</v>
      </c>
      <c r="E42" s="73"/>
      <c r="F42" s="14"/>
    </row>
    <row r="43" spans="1:6" s="11" customFormat="1" ht="3.15" customHeight="1">
      <c r="A43" s="15"/>
      <c r="B43" s="13"/>
      <c r="C43" s="13"/>
      <c r="D43" s="13"/>
      <c r="E43" s="73"/>
      <c r="F43" s="14"/>
    </row>
    <row r="44" spans="1:6" s="11" customFormat="1" ht="9.75" customHeight="1">
      <c r="A44" s="17" t="s">
        <v>37</v>
      </c>
      <c r="B44" s="10">
        <v>38186.184999999998</v>
      </c>
      <c r="C44" s="10">
        <v>13.311999999999999</v>
      </c>
      <c r="D44" s="10">
        <v>38199.498</v>
      </c>
      <c r="E44" s="73"/>
      <c r="F44" s="14"/>
    </row>
    <row r="45" spans="1:6" s="11" customFormat="1" ht="9.75" customHeight="1">
      <c r="A45" s="23" t="s">
        <v>38</v>
      </c>
      <c r="B45" s="13">
        <v>93.352000000000004</v>
      </c>
      <c r="C45" s="13">
        <v>13.311999999999999</v>
      </c>
      <c r="D45" s="13">
        <v>106.66500000000001</v>
      </c>
      <c r="E45" s="73"/>
      <c r="F45" s="14"/>
    </row>
    <row r="46" spans="1:6" s="11" customFormat="1" ht="9.75" customHeight="1">
      <c r="A46" s="12" t="s">
        <v>39</v>
      </c>
      <c r="B46" s="13">
        <v>0</v>
      </c>
      <c r="C46" s="13">
        <v>0</v>
      </c>
      <c r="D46" s="13">
        <v>0</v>
      </c>
      <c r="E46" s="73"/>
      <c r="F46" s="14"/>
    </row>
    <row r="47" spans="1:6" s="11" customFormat="1" ht="9.75" customHeight="1">
      <c r="A47" s="12" t="s">
        <v>40</v>
      </c>
      <c r="B47" s="13">
        <v>0</v>
      </c>
      <c r="C47" s="13">
        <v>0</v>
      </c>
      <c r="D47" s="13">
        <v>0</v>
      </c>
      <c r="E47" s="73"/>
      <c r="F47" s="14"/>
    </row>
    <row r="48" spans="1:6" s="11" customFormat="1" ht="9.75" customHeight="1">
      <c r="A48" s="12" t="s">
        <v>41</v>
      </c>
      <c r="B48" s="13">
        <v>38092.832000000002</v>
      </c>
      <c r="C48" s="13">
        <v>0</v>
      </c>
      <c r="D48" s="13">
        <v>38092.832000000002</v>
      </c>
      <c r="E48" s="73"/>
      <c r="F48" s="14"/>
    </row>
    <row r="49" spans="1:6" s="11" customFormat="1" ht="9.75" customHeight="1">
      <c r="A49" s="12" t="s">
        <v>42</v>
      </c>
      <c r="B49" s="13">
        <v>0</v>
      </c>
      <c r="C49" s="13">
        <v>0</v>
      </c>
      <c r="D49" s="13">
        <v>0</v>
      </c>
      <c r="E49" s="73"/>
      <c r="F49" s="14"/>
    </row>
    <row r="50" spans="1:6" s="11" customFormat="1" ht="3.15" customHeight="1">
      <c r="A50" s="12"/>
      <c r="B50" s="13"/>
      <c r="C50" s="13"/>
      <c r="D50" s="13"/>
      <c r="E50" s="73"/>
      <c r="F50" s="14"/>
    </row>
    <row r="51" spans="1:6" s="11" customFormat="1" ht="9.75" customHeight="1">
      <c r="A51" s="24" t="s">
        <v>43</v>
      </c>
      <c r="B51" s="16">
        <v>0</v>
      </c>
      <c r="C51" s="16">
        <v>0</v>
      </c>
      <c r="D51" s="16">
        <v>0</v>
      </c>
      <c r="E51" s="73"/>
      <c r="F51" s="14"/>
    </row>
    <row r="52" spans="1:6" s="11" customFormat="1" ht="3.15" customHeight="1">
      <c r="A52" s="15"/>
      <c r="B52" s="16"/>
      <c r="C52" s="16"/>
      <c r="D52" s="16"/>
      <c r="E52" s="73"/>
      <c r="F52" s="14"/>
    </row>
    <row r="53" spans="1:6" s="11" customFormat="1" ht="9.75" customHeight="1">
      <c r="A53" s="22" t="s">
        <v>44</v>
      </c>
      <c r="B53" s="16">
        <v>7688.2340000000004</v>
      </c>
      <c r="C53" s="16">
        <v>0</v>
      </c>
      <c r="D53" s="16">
        <v>7688.2340000000004</v>
      </c>
      <c r="E53" s="73"/>
      <c r="F53" s="14"/>
    </row>
    <row r="54" spans="1:6" s="11" customFormat="1" ht="3.15" customHeight="1">
      <c r="A54" s="25"/>
      <c r="B54" s="16"/>
      <c r="C54" s="16"/>
      <c r="D54" s="16"/>
      <c r="E54" s="73"/>
      <c r="F54" s="14"/>
    </row>
    <row r="55" spans="1:6" s="11" customFormat="1" ht="9.75" customHeight="1">
      <c r="A55" s="22" t="s">
        <v>45</v>
      </c>
      <c r="B55" s="16">
        <v>37826.271999999997</v>
      </c>
      <c r="C55" s="16">
        <v>11.169</v>
      </c>
      <c r="D55" s="16">
        <v>37837.442000000003</v>
      </c>
      <c r="E55" s="73"/>
      <c r="F55" s="14"/>
    </row>
    <row r="56" spans="1:6" s="11" customFormat="1" ht="3.15" customHeight="1">
      <c r="A56" s="15"/>
      <c r="B56" s="16"/>
      <c r="C56" s="16"/>
      <c r="D56" s="16"/>
      <c r="E56" s="73"/>
      <c r="F56" s="14"/>
    </row>
    <row r="57" spans="1:6" s="11" customFormat="1" ht="9.75" customHeight="1">
      <c r="A57" s="9" t="s">
        <v>46</v>
      </c>
      <c r="B57" s="10">
        <v>585473.29299999995</v>
      </c>
      <c r="C57" s="10">
        <v>5042.982</v>
      </c>
      <c r="D57" s="10">
        <v>590516.27599999995</v>
      </c>
      <c r="E57" s="73"/>
      <c r="F57" s="14"/>
    </row>
    <row r="58" spans="1:6" s="11" customFormat="1" ht="2.25" customHeight="1">
      <c r="A58" s="26"/>
      <c r="B58" s="27"/>
      <c r="C58" s="27"/>
      <c r="D58" s="27"/>
      <c r="E58" s="73"/>
      <c r="F58" s="14"/>
    </row>
    <row r="59" spans="1:6" ht="9" customHeight="1" thickBot="1">
      <c r="A59" s="28"/>
      <c r="B59" s="29"/>
      <c r="C59" s="29"/>
      <c r="D59" s="29"/>
      <c r="F59" s="14"/>
    </row>
    <row r="60" spans="1:6" s="32" customFormat="1" ht="15" customHeight="1">
      <c r="A60" s="30" t="s">
        <v>47</v>
      </c>
      <c r="B60" s="31"/>
      <c r="C60" s="31"/>
      <c r="D60" s="31"/>
      <c r="E60" s="77"/>
      <c r="F60" s="14"/>
    </row>
    <row r="61" spans="1:6" ht="9.75" customHeight="1">
      <c r="A61" s="33"/>
      <c r="C61" s="34"/>
      <c r="F61" s="14"/>
    </row>
    <row r="62" spans="1:6" ht="17.100000000000001" customHeight="1">
      <c r="A62" s="313"/>
      <c r="B62" s="313"/>
      <c r="C62" s="313"/>
      <c r="D62" s="313"/>
      <c r="F62" s="14"/>
    </row>
    <row r="63" spans="1:6" s="2" customFormat="1" ht="24" customHeight="1">
      <c r="A63" s="314" t="s">
        <v>160</v>
      </c>
      <c r="B63" s="314"/>
      <c r="C63" s="314"/>
      <c r="D63" s="314"/>
      <c r="E63" s="70"/>
      <c r="F63" s="14"/>
    </row>
    <row r="64" spans="1:6" s="3" customFormat="1" ht="17.100000000000001" customHeight="1">
      <c r="A64" s="315">
        <v>45869</v>
      </c>
      <c r="B64" s="316"/>
      <c r="C64" s="316"/>
      <c r="D64" s="316"/>
      <c r="E64" s="71"/>
      <c r="F64" s="14"/>
    </row>
    <row r="65" spans="1:6" s="35" customFormat="1" ht="15" customHeight="1">
      <c r="A65" s="317" t="s">
        <v>1</v>
      </c>
      <c r="B65" s="318"/>
      <c r="C65" s="318"/>
      <c r="D65" s="318"/>
      <c r="E65" s="78"/>
      <c r="F65" s="14"/>
    </row>
    <row r="66" spans="1:6" ht="3.9" customHeight="1" thickBot="1">
      <c r="F66" s="14"/>
    </row>
    <row r="67" spans="1:6" ht="14.1" customHeight="1">
      <c r="A67" s="319" t="s">
        <v>48</v>
      </c>
      <c r="B67" s="321" t="s">
        <v>161</v>
      </c>
      <c r="C67" s="321"/>
      <c r="D67" s="321"/>
      <c r="F67" s="14"/>
    </row>
    <row r="68" spans="1:6" ht="14.1" customHeight="1">
      <c r="A68" s="320"/>
      <c r="B68" s="6" t="s">
        <v>4</v>
      </c>
      <c r="C68" s="6" t="s">
        <v>5</v>
      </c>
      <c r="D68" s="6" t="s">
        <v>6</v>
      </c>
      <c r="F68" s="14"/>
    </row>
    <row r="69" spans="1:6" ht="2.1" customHeight="1">
      <c r="A69" s="7"/>
      <c r="B69" s="36">
        <v>100</v>
      </c>
      <c r="C69" s="36">
        <v>200</v>
      </c>
      <c r="D69" s="36">
        <v>300</v>
      </c>
      <c r="F69" s="14"/>
    </row>
    <row r="70" spans="1:6" s="11" customFormat="1" ht="10.199999999999999" customHeight="1">
      <c r="A70" s="37" t="s">
        <v>49</v>
      </c>
      <c r="B70" s="10">
        <v>0</v>
      </c>
      <c r="C70" s="10">
        <v>0</v>
      </c>
      <c r="D70" s="10">
        <v>0</v>
      </c>
      <c r="E70" s="73"/>
      <c r="F70" s="14"/>
    </row>
    <row r="71" spans="1:6" s="11" customFormat="1" ht="2.1" customHeight="1">
      <c r="A71" s="38"/>
      <c r="B71" s="16"/>
      <c r="C71" s="16"/>
      <c r="D71" s="16"/>
      <c r="E71" s="73"/>
      <c r="F71" s="14"/>
    </row>
    <row r="72" spans="1:6" s="11" customFormat="1" ht="10.199999999999999" customHeight="1">
      <c r="A72" s="38" t="s">
        <v>50</v>
      </c>
      <c r="B72" s="16">
        <v>0</v>
      </c>
      <c r="C72" s="16">
        <v>0</v>
      </c>
      <c r="D72" s="16">
        <v>0</v>
      </c>
      <c r="E72" s="73"/>
      <c r="F72" s="14"/>
    </row>
    <row r="73" spans="1:6" s="11" customFormat="1" ht="10.199999999999999" customHeight="1">
      <c r="A73" s="38" t="s">
        <v>51</v>
      </c>
      <c r="B73" s="16">
        <v>0</v>
      </c>
      <c r="C73" s="16">
        <v>0</v>
      </c>
      <c r="D73" s="16">
        <v>0</v>
      </c>
      <c r="E73" s="73"/>
      <c r="F73" s="14"/>
    </row>
    <row r="74" spans="1:6" s="11" customFormat="1" ht="10.199999999999999" customHeight="1">
      <c r="A74" s="38" t="s">
        <v>52</v>
      </c>
      <c r="B74" s="16">
        <v>0</v>
      </c>
      <c r="C74" s="16">
        <v>0</v>
      </c>
      <c r="D74" s="16">
        <v>0</v>
      </c>
      <c r="E74" s="73"/>
      <c r="F74" s="14"/>
    </row>
    <row r="75" spans="1:6" s="11" customFormat="1" ht="10.199999999999999" customHeight="1">
      <c r="A75" s="39" t="s">
        <v>53</v>
      </c>
      <c r="B75" s="13">
        <v>0</v>
      </c>
      <c r="C75" s="13">
        <v>0</v>
      </c>
      <c r="D75" s="13">
        <v>0</v>
      </c>
      <c r="E75" s="73"/>
      <c r="F75" s="14"/>
    </row>
    <row r="76" spans="1:6" s="11" customFormat="1" ht="10.199999999999999" customHeight="1">
      <c r="A76" s="39" t="s">
        <v>54</v>
      </c>
      <c r="B76" s="13">
        <v>0</v>
      </c>
      <c r="C76" s="13">
        <v>0</v>
      </c>
      <c r="D76" s="13">
        <v>0</v>
      </c>
      <c r="E76" s="73"/>
      <c r="F76" s="14"/>
    </row>
    <row r="77" spans="1:6" s="11" customFormat="1" ht="10.199999999999999" customHeight="1">
      <c r="A77" s="39" t="s">
        <v>156</v>
      </c>
      <c r="B77" s="13">
        <v>0</v>
      </c>
      <c r="C77" s="13">
        <v>0</v>
      </c>
      <c r="D77" s="13">
        <v>0</v>
      </c>
      <c r="E77" s="73"/>
      <c r="F77" s="14"/>
    </row>
    <row r="78" spans="1:6" s="11" customFormat="1" ht="10.199999999999999" customHeight="1">
      <c r="A78" s="39" t="s">
        <v>56</v>
      </c>
      <c r="B78" s="13">
        <v>0</v>
      </c>
      <c r="C78" s="13">
        <v>0</v>
      </c>
      <c r="D78" s="13">
        <v>0</v>
      </c>
      <c r="E78" s="73"/>
      <c r="F78" s="14"/>
    </row>
    <row r="79" spans="1:6" s="11" customFormat="1" ht="10.199999999999999" customHeight="1">
      <c r="A79" s="38" t="s">
        <v>57</v>
      </c>
      <c r="B79" s="16">
        <v>0</v>
      </c>
      <c r="C79" s="16">
        <v>0</v>
      </c>
      <c r="D79" s="16">
        <v>0</v>
      </c>
      <c r="E79" s="73"/>
      <c r="F79" s="14"/>
    </row>
    <row r="80" spans="1:6" s="11" customFormat="1" ht="10.199999999999999" customHeight="1">
      <c r="A80" s="38" t="s">
        <v>58</v>
      </c>
      <c r="B80" s="16">
        <v>0</v>
      </c>
      <c r="C80" s="16">
        <v>0</v>
      </c>
      <c r="D80" s="16">
        <v>0</v>
      </c>
      <c r="E80" s="73"/>
      <c r="F80" s="14"/>
    </row>
    <row r="81" spans="1:6" s="11" customFormat="1" ht="10.199999999999999" customHeight="1">
      <c r="A81" s="39" t="s">
        <v>59</v>
      </c>
      <c r="B81" s="13">
        <v>0</v>
      </c>
      <c r="C81" s="13">
        <v>0</v>
      </c>
      <c r="D81" s="13">
        <v>0</v>
      </c>
      <c r="E81" s="73"/>
      <c r="F81" s="14"/>
    </row>
    <row r="82" spans="1:6" s="11" customFormat="1" ht="10.199999999999999" customHeight="1">
      <c r="A82" s="39" t="s">
        <v>60</v>
      </c>
      <c r="B82" s="13">
        <v>0</v>
      </c>
      <c r="C82" s="13">
        <v>0</v>
      </c>
      <c r="D82" s="13">
        <v>0</v>
      </c>
      <c r="E82" s="73"/>
      <c r="F82" s="14"/>
    </row>
    <row r="83" spans="1:6" s="11" customFormat="1" ht="3.15" customHeight="1">
      <c r="A83" s="39"/>
      <c r="B83" s="13"/>
      <c r="C83" s="13"/>
      <c r="D83" s="13"/>
      <c r="E83" s="73"/>
      <c r="F83" s="14"/>
    </row>
    <row r="84" spans="1:6" s="11" customFormat="1" ht="10.199999999999999" customHeight="1">
      <c r="A84" s="40" t="s">
        <v>61</v>
      </c>
      <c r="B84" s="10">
        <v>0</v>
      </c>
      <c r="C84" s="10">
        <v>0</v>
      </c>
      <c r="D84" s="10">
        <v>0</v>
      </c>
      <c r="E84" s="73"/>
      <c r="F84" s="14"/>
    </row>
    <row r="85" spans="1:6" s="11" customFormat="1" ht="10.199999999999999" customHeight="1">
      <c r="A85" s="39" t="s">
        <v>62</v>
      </c>
      <c r="B85" s="13">
        <v>0</v>
      </c>
      <c r="C85" s="13">
        <v>0</v>
      </c>
      <c r="D85" s="13">
        <v>0</v>
      </c>
      <c r="E85" s="73"/>
      <c r="F85" s="14"/>
    </row>
    <row r="86" spans="1:6" s="11" customFormat="1" ht="10.199999999999999" customHeight="1">
      <c r="A86" s="39" t="s">
        <v>63</v>
      </c>
      <c r="B86" s="13">
        <v>0</v>
      </c>
      <c r="C86" s="13">
        <v>0</v>
      </c>
      <c r="D86" s="13">
        <v>0</v>
      </c>
      <c r="E86" s="73"/>
      <c r="F86" s="14"/>
    </row>
    <row r="87" spans="1:6" s="11" customFormat="1" ht="10.199999999999999" customHeight="1">
      <c r="A87" s="39" t="s">
        <v>64</v>
      </c>
      <c r="B87" s="13">
        <v>0</v>
      </c>
      <c r="C87" s="13">
        <v>0</v>
      </c>
      <c r="D87" s="13">
        <v>0</v>
      </c>
      <c r="E87" s="73"/>
      <c r="F87" s="14"/>
    </row>
    <row r="88" spans="1:6" s="11" customFormat="1" ht="3.15" customHeight="1">
      <c r="A88" s="39"/>
      <c r="B88" s="13"/>
      <c r="C88" s="13"/>
      <c r="D88" s="13"/>
      <c r="E88" s="73"/>
      <c r="F88" s="14"/>
    </row>
    <row r="89" spans="1:6" s="11" customFormat="1" ht="10.199999999999999" customHeight="1">
      <c r="A89" s="38" t="s">
        <v>12</v>
      </c>
      <c r="B89" s="16">
        <v>0</v>
      </c>
      <c r="C89" s="16">
        <v>0</v>
      </c>
      <c r="D89" s="16">
        <v>0</v>
      </c>
      <c r="E89" s="73"/>
      <c r="F89" s="14"/>
    </row>
    <row r="90" spans="1:6" s="11" customFormat="1" ht="3.15" customHeight="1">
      <c r="A90" s="38"/>
      <c r="B90" s="16"/>
      <c r="C90" s="16"/>
      <c r="D90" s="16"/>
      <c r="E90" s="73"/>
      <c r="F90" s="14"/>
    </row>
    <row r="91" spans="1:6" s="11" customFormat="1" ht="10.199999999999999" customHeight="1">
      <c r="A91" s="37" t="s">
        <v>65</v>
      </c>
      <c r="B91" s="10">
        <v>20571.428</v>
      </c>
      <c r="C91" s="10">
        <v>0</v>
      </c>
      <c r="D91" s="10">
        <v>20571.428</v>
      </c>
      <c r="E91" s="73"/>
      <c r="F91" s="14"/>
    </row>
    <row r="92" spans="1:6" s="11" customFormat="1" ht="10.199999999999999" customHeight="1">
      <c r="A92" s="39" t="s">
        <v>66</v>
      </c>
      <c r="B92" s="13">
        <v>20571.428</v>
      </c>
      <c r="C92" s="13">
        <v>0</v>
      </c>
      <c r="D92" s="13">
        <v>20571.428</v>
      </c>
      <c r="E92" s="73"/>
      <c r="F92" s="14"/>
    </row>
    <row r="93" spans="1:6" s="11" customFormat="1" ht="10.199999999999999" customHeight="1">
      <c r="A93" s="39" t="s">
        <v>67</v>
      </c>
      <c r="B93" s="13">
        <v>0</v>
      </c>
      <c r="C93" s="13">
        <v>0</v>
      </c>
      <c r="D93" s="13">
        <v>0</v>
      </c>
      <c r="E93" s="73"/>
      <c r="F93" s="14"/>
    </row>
    <row r="94" spans="1:6" s="11" customFormat="1" ht="3.15" customHeight="1">
      <c r="A94" s="39"/>
      <c r="B94" s="13"/>
      <c r="C94" s="13"/>
      <c r="D94" s="13"/>
      <c r="E94" s="73"/>
      <c r="F94" s="14"/>
    </row>
    <row r="95" spans="1:6" s="11" customFormat="1" ht="10.199999999999999" customHeight="1">
      <c r="A95" s="37" t="s">
        <v>68</v>
      </c>
      <c r="B95" s="10">
        <v>0</v>
      </c>
      <c r="C95" s="10">
        <v>0</v>
      </c>
      <c r="D95" s="10">
        <v>0</v>
      </c>
      <c r="E95" s="73"/>
      <c r="F95" s="14"/>
    </row>
    <row r="96" spans="1:6" s="11" customFormat="1" ht="10.199999999999999" customHeight="1">
      <c r="A96" s="39" t="s">
        <v>69</v>
      </c>
      <c r="B96" s="16">
        <v>0</v>
      </c>
      <c r="C96" s="16">
        <v>0</v>
      </c>
      <c r="D96" s="16">
        <v>0</v>
      </c>
      <c r="E96" s="73"/>
      <c r="F96" s="14"/>
    </row>
    <row r="97" spans="1:6" s="11" customFormat="1" ht="10.199999999999999" customHeight="1">
      <c r="A97" s="39" t="s">
        <v>70</v>
      </c>
      <c r="B97" s="16">
        <v>0</v>
      </c>
      <c r="C97" s="16">
        <v>0</v>
      </c>
      <c r="D97" s="16">
        <v>0</v>
      </c>
      <c r="E97" s="73"/>
      <c r="F97" s="14"/>
    </row>
    <row r="98" spans="1:6" s="11" customFormat="1" ht="10.199999999999999" customHeight="1">
      <c r="A98" s="39" t="s">
        <v>71</v>
      </c>
      <c r="B98" s="13">
        <v>0</v>
      </c>
      <c r="C98" s="13">
        <v>0</v>
      </c>
      <c r="D98" s="13">
        <v>0</v>
      </c>
      <c r="E98" s="73"/>
      <c r="F98" s="14"/>
    </row>
    <row r="99" spans="1:6" s="11" customFormat="1" ht="3.15" customHeight="1">
      <c r="A99" s="39"/>
      <c r="B99" s="13"/>
      <c r="C99" s="13"/>
      <c r="D99" s="13"/>
      <c r="E99" s="73"/>
      <c r="F99" s="14"/>
    </row>
    <row r="100" spans="1:6" s="11" customFormat="1" ht="10.199999999999999" customHeight="1">
      <c r="A100" s="38" t="s">
        <v>72</v>
      </c>
      <c r="B100" s="16">
        <v>27501.343000000001</v>
      </c>
      <c r="C100" s="16">
        <v>101.133</v>
      </c>
      <c r="D100" s="16">
        <v>27602.476999999999</v>
      </c>
      <c r="E100" s="73"/>
      <c r="F100" s="14"/>
    </row>
    <row r="101" spans="1:6" s="11" customFormat="1" ht="3.15" customHeight="1">
      <c r="A101" s="39"/>
      <c r="B101" s="13"/>
      <c r="C101" s="13"/>
      <c r="D101" s="13"/>
      <c r="E101" s="73"/>
      <c r="F101" s="14"/>
    </row>
    <row r="102" spans="1:6" s="11" customFormat="1" ht="10.199999999999999" customHeight="1">
      <c r="A102" s="37" t="s">
        <v>73</v>
      </c>
      <c r="B102" s="10">
        <v>190.44399999999999</v>
      </c>
      <c r="C102" s="10">
        <v>912.71199999999999</v>
      </c>
      <c r="D102" s="10">
        <v>1103.1569999999999</v>
      </c>
      <c r="E102" s="73"/>
      <c r="F102" s="14"/>
    </row>
    <row r="103" spans="1:6" s="11" customFormat="1" ht="10.199999999999999" customHeight="1">
      <c r="A103" s="39" t="s">
        <v>74</v>
      </c>
      <c r="B103" s="13">
        <v>0</v>
      </c>
      <c r="C103" s="13">
        <v>0</v>
      </c>
      <c r="D103" s="13">
        <v>0</v>
      </c>
      <c r="E103" s="73"/>
      <c r="F103" s="14"/>
    </row>
    <row r="104" spans="1:6" s="11" customFormat="1" ht="10.199999999999999" customHeight="1">
      <c r="A104" s="39" t="s">
        <v>157</v>
      </c>
      <c r="B104" s="13">
        <v>0</v>
      </c>
      <c r="C104" s="13">
        <v>0</v>
      </c>
      <c r="D104" s="13">
        <v>0</v>
      </c>
      <c r="E104" s="73"/>
      <c r="F104" s="14"/>
    </row>
    <row r="105" spans="1:6" s="11" customFormat="1" ht="10.199999999999999" customHeight="1">
      <c r="A105" s="39" t="s">
        <v>76</v>
      </c>
      <c r="B105" s="13">
        <v>0</v>
      </c>
      <c r="C105" s="13">
        <v>0</v>
      </c>
      <c r="D105" s="13">
        <v>0</v>
      </c>
      <c r="E105" s="73"/>
      <c r="F105" s="14"/>
    </row>
    <row r="106" spans="1:6" s="11" customFormat="1" ht="10.199999999999999" customHeight="1">
      <c r="A106" s="39" t="s">
        <v>77</v>
      </c>
      <c r="B106" s="13">
        <v>143.37700000000001</v>
      </c>
      <c r="C106" s="13">
        <v>0</v>
      </c>
      <c r="D106" s="13">
        <v>143.37700000000001</v>
      </c>
      <c r="E106" s="73"/>
      <c r="F106" s="14"/>
    </row>
    <row r="107" spans="1:6" s="11" customFormat="1" ht="10.199999999999999" customHeight="1">
      <c r="A107" s="39" t="s">
        <v>78</v>
      </c>
      <c r="B107" s="13">
        <v>0</v>
      </c>
      <c r="C107" s="13">
        <v>0</v>
      </c>
      <c r="D107" s="13">
        <v>0</v>
      </c>
      <c r="E107" s="73"/>
      <c r="F107" s="14"/>
    </row>
    <row r="108" spans="1:6" s="11" customFormat="1" ht="10.199999999999999" customHeight="1">
      <c r="A108" s="39" t="s">
        <v>79</v>
      </c>
      <c r="B108" s="13">
        <v>47.067</v>
      </c>
      <c r="C108" s="13">
        <v>912.71199999999999</v>
      </c>
      <c r="D108" s="13">
        <v>959.78</v>
      </c>
      <c r="E108" s="73"/>
      <c r="F108" s="14"/>
    </row>
    <row r="109" spans="1:6" s="11" customFormat="1" ht="3.15" customHeight="1">
      <c r="A109" s="39"/>
      <c r="B109" s="13"/>
      <c r="C109" s="13"/>
      <c r="D109" s="13"/>
      <c r="E109" s="73"/>
      <c r="F109" s="14"/>
    </row>
    <row r="110" spans="1:6" s="11" customFormat="1" ht="10.199999999999999" customHeight="1">
      <c r="A110" s="37" t="s">
        <v>80</v>
      </c>
      <c r="B110" s="10">
        <v>4220.1480000000001</v>
      </c>
      <c r="C110" s="10">
        <v>928.81799999999998</v>
      </c>
      <c r="D110" s="10">
        <v>5148.9660000000003</v>
      </c>
      <c r="E110" s="73"/>
      <c r="F110" s="14"/>
    </row>
    <row r="111" spans="1:6" s="11" customFormat="1" ht="3.15" customHeight="1">
      <c r="A111" s="39"/>
      <c r="B111" s="13"/>
      <c r="C111" s="13"/>
      <c r="D111" s="13"/>
      <c r="E111" s="73"/>
      <c r="F111" s="14"/>
    </row>
    <row r="112" spans="1:6" s="11" customFormat="1" ht="10.199999999999999" customHeight="1">
      <c r="A112" s="17" t="s">
        <v>81</v>
      </c>
      <c r="B112" s="10">
        <v>24485.828000000001</v>
      </c>
      <c r="C112" s="10">
        <v>527.279</v>
      </c>
      <c r="D112" s="10">
        <v>25013.107</v>
      </c>
      <c r="E112" s="73"/>
      <c r="F112" s="14"/>
    </row>
    <row r="113" spans="1:6" s="11" customFormat="1" ht="10.199999999999999" customHeight="1">
      <c r="A113" s="18" t="s">
        <v>82</v>
      </c>
      <c r="B113" s="16">
        <v>0</v>
      </c>
      <c r="C113" s="16">
        <v>0</v>
      </c>
      <c r="D113" s="16">
        <v>0</v>
      </c>
      <c r="E113" s="73"/>
      <c r="F113" s="14"/>
    </row>
    <row r="114" spans="1:6" s="11" customFormat="1" ht="10.199999999999999" customHeight="1">
      <c r="A114" s="18" t="s">
        <v>83</v>
      </c>
      <c r="B114" s="16">
        <v>24485.828000000001</v>
      </c>
      <c r="C114" s="16">
        <v>527.279</v>
      </c>
      <c r="D114" s="16">
        <v>25013.107</v>
      </c>
      <c r="E114" s="73"/>
      <c r="F114" s="14"/>
    </row>
    <row r="115" spans="1:6" s="11" customFormat="1" ht="5.0999999999999996" customHeight="1">
      <c r="A115" s="38"/>
      <c r="B115" s="16"/>
      <c r="C115" s="16"/>
      <c r="D115" s="16"/>
      <c r="E115" s="73"/>
      <c r="F115" s="14"/>
    </row>
    <row r="116" spans="1:6" s="41" customFormat="1" ht="10.199999999999999" customHeight="1">
      <c r="A116" s="15" t="s">
        <v>84</v>
      </c>
      <c r="B116" s="16">
        <v>0</v>
      </c>
      <c r="C116" s="16">
        <v>0</v>
      </c>
      <c r="D116" s="16">
        <v>0</v>
      </c>
      <c r="E116" s="79"/>
      <c r="F116" s="14"/>
    </row>
    <row r="117" spans="1:6" s="11" customFormat="1" ht="3.15" customHeight="1">
      <c r="A117" s="39"/>
      <c r="B117" s="16"/>
      <c r="C117" s="16"/>
      <c r="D117" s="16"/>
      <c r="E117" s="73"/>
      <c r="F117" s="14"/>
    </row>
    <row r="118" spans="1:6" s="11" customFormat="1" ht="10.5" customHeight="1">
      <c r="A118" s="37" t="s">
        <v>85</v>
      </c>
      <c r="B118" s="10">
        <v>76969.192999999999</v>
      </c>
      <c r="C118" s="10">
        <v>2469.944</v>
      </c>
      <c r="D118" s="10">
        <v>79439.137000000002</v>
      </c>
      <c r="E118" s="75"/>
      <c r="F118" s="14"/>
    </row>
    <row r="119" spans="1:6" s="11" customFormat="1" ht="3.15" customHeight="1">
      <c r="A119" s="39"/>
      <c r="B119" s="16"/>
      <c r="C119" s="16"/>
      <c r="D119" s="16"/>
      <c r="E119" s="73"/>
      <c r="F119" s="14"/>
    </row>
    <row r="120" spans="1:6" s="11" customFormat="1" ht="12.75" customHeight="1">
      <c r="A120" s="37" t="s">
        <v>86</v>
      </c>
      <c r="B120" s="10">
        <v>511077.13799999998</v>
      </c>
      <c r="C120" s="10">
        <v>0</v>
      </c>
      <c r="D120" s="10">
        <v>511077.13799999998</v>
      </c>
      <c r="E120" s="73"/>
      <c r="F120" s="14"/>
    </row>
    <row r="121" spans="1:6" s="11" customFormat="1" ht="10.199999999999999" customHeight="1">
      <c r="A121" s="39" t="s">
        <v>87</v>
      </c>
      <c r="B121" s="13">
        <v>1085505.31</v>
      </c>
      <c r="C121" s="13">
        <v>0</v>
      </c>
      <c r="D121" s="13">
        <v>1085505.31</v>
      </c>
      <c r="E121" s="73"/>
      <c r="F121" s="14"/>
    </row>
    <row r="122" spans="1:6" s="11" customFormat="1" ht="10.199999999999999" customHeight="1">
      <c r="A122" s="39" t="s">
        <v>88</v>
      </c>
      <c r="B122" s="13">
        <v>0</v>
      </c>
      <c r="C122" s="13">
        <v>0</v>
      </c>
      <c r="D122" s="13">
        <v>0</v>
      </c>
      <c r="E122" s="73"/>
      <c r="F122" s="14"/>
    </row>
    <row r="123" spans="1:6" s="11" customFormat="1" ht="10.199999999999999" customHeight="1">
      <c r="A123" s="39" t="s">
        <v>89</v>
      </c>
      <c r="B123" s="13">
        <v>8211.393</v>
      </c>
      <c r="C123" s="13">
        <v>0</v>
      </c>
      <c r="D123" s="13">
        <v>8211.393</v>
      </c>
      <c r="E123" s="73"/>
      <c r="F123" s="14"/>
    </row>
    <row r="124" spans="1:6" s="11" customFormat="1" ht="10.199999999999999" customHeight="1">
      <c r="A124" s="39" t="s">
        <v>90</v>
      </c>
      <c r="B124" s="13">
        <v>0</v>
      </c>
      <c r="C124" s="13">
        <v>0</v>
      </c>
      <c r="D124" s="13">
        <v>0</v>
      </c>
      <c r="E124" s="73"/>
      <c r="F124" s="14"/>
    </row>
    <row r="125" spans="1:6" s="11" customFormat="1" ht="10.199999999999999" customHeight="1">
      <c r="A125" s="39" t="s">
        <v>91</v>
      </c>
      <c r="B125" s="13">
        <v>-617113.55700000003</v>
      </c>
      <c r="C125" s="13">
        <v>0</v>
      </c>
      <c r="D125" s="13">
        <v>-617113.55700000003</v>
      </c>
      <c r="E125" s="73"/>
      <c r="F125" s="14"/>
    </row>
    <row r="126" spans="1:6" s="11" customFormat="1" ht="10.199999999999999" customHeight="1">
      <c r="A126" s="39" t="s">
        <v>92</v>
      </c>
      <c r="B126" s="13">
        <v>34473.991999999998</v>
      </c>
      <c r="C126" s="13">
        <v>0</v>
      </c>
      <c r="D126" s="13">
        <v>34473.991999999998</v>
      </c>
      <c r="E126" s="73"/>
      <c r="F126" s="14"/>
    </row>
    <row r="127" spans="1:6" s="11" customFormat="1" ht="2.1" customHeight="1">
      <c r="A127" s="39"/>
      <c r="B127" s="13"/>
      <c r="C127" s="13"/>
      <c r="D127" s="13"/>
      <c r="E127" s="73"/>
      <c r="F127" s="14"/>
    </row>
    <row r="128" spans="1:6" s="11" customFormat="1" ht="12.15" customHeight="1">
      <c r="A128" s="37" t="s">
        <v>93</v>
      </c>
      <c r="B128" s="10">
        <v>588046.33200000005</v>
      </c>
      <c r="C128" s="10">
        <v>2469.944</v>
      </c>
      <c r="D128" s="10">
        <v>590516.27599999995</v>
      </c>
      <c r="E128" s="73"/>
      <c r="F128" s="14"/>
    </row>
    <row r="129" spans="1:6" s="11" customFormat="1" ht="2.1" customHeight="1">
      <c r="A129" s="42"/>
      <c r="B129" s="27"/>
      <c r="C129" s="27"/>
      <c r="D129" s="27"/>
      <c r="E129" s="73"/>
      <c r="F129" s="14"/>
    </row>
    <row r="130" spans="1:6" s="11" customFormat="1" ht="12.75" customHeight="1">
      <c r="A130" s="37" t="s">
        <v>94</v>
      </c>
      <c r="B130" s="10">
        <v>2761.9</v>
      </c>
      <c r="C130" s="10">
        <v>0</v>
      </c>
      <c r="D130" s="10">
        <v>2761.9</v>
      </c>
      <c r="E130" s="73"/>
      <c r="F130" s="14"/>
    </row>
    <row r="131" spans="1:6" s="11" customFormat="1" ht="10.199999999999999" customHeight="1">
      <c r="A131" s="18" t="s">
        <v>95</v>
      </c>
      <c r="B131" s="13">
        <v>0</v>
      </c>
      <c r="C131" s="13">
        <v>0</v>
      </c>
      <c r="D131" s="13">
        <v>0</v>
      </c>
      <c r="E131" s="73"/>
      <c r="F131" s="14"/>
    </row>
    <row r="132" spans="1:6" s="11" customFormat="1" ht="10.199999999999999" customHeight="1">
      <c r="A132" s="39" t="s">
        <v>96</v>
      </c>
      <c r="B132" s="13">
        <v>2761.9</v>
      </c>
      <c r="C132" s="13">
        <v>0</v>
      </c>
      <c r="D132" s="13">
        <v>2761.9</v>
      </c>
      <c r="E132" s="73"/>
      <c r="F132" s="14"/>
    </row>
    <row r="133" spans="1:6" s="11" customFormat="1" ht="10.199999999999999" customHeight="1">
      <c r="A133" s="39" t="s">
        <v>97</v>
      </c>
      <c r="B133" s="13">
        <v>0</v>
      </c>
      <c r="C133" s="13">
        <v>0</v>
      </c>
      <c r="D133" s="13">
        <v>0</v>
      </c>
      <c r="E133" s="73"/>
      <c r="F133" s="14"/>
    </row>
    <row r="134" spans="1:6" s="11" customFormat="1" ht="10.199999999999999" customHeight="1">
      <c r="A134" s="39" t="s">
        <v>98</v>
      </c>
      <c r="B134" s="13">
        <v>0</v>
      </c>
      <c r="C134" s="13">
        <v>0</v>
      </c>
      <c r="D134" s="13">
        <v>0</v>
      </c>
      <c r="E134" s="73"/>
      <c r="F134" s="14"/>
    </row>
    <row r="135" spans="1:6" ht="8.4" customHeight="1" thickBot="1">
      <c r="A135" s="43"/>
      <c r="B135" s="43"/>
      <c r="C135" s="43"/>
      <c r="D135" s="43"/>
      <c r="F135" s="14"/>
    </row>
    <row r="136" spans="1:6" s="32" customFormat="1" ht="14.25" customHeight="1">
      <c r="A136" s="82" t="s">
        <v>47</v>
      </c>
      <c r="B136" s="45"/>
      <c r="C136" s="45"/>
      <c r="D136" s="45"/>
      <c r="E136" s="77"/>
    </row>
    <row r="137" spans="1:6" s="32" customFormat="1" ht="10.199999999999999">
      <c r="A137" s="44" t="s">
        <v>158</v>
      </c>
      <c r="B137" s="45"/>
      <c r="C137" s="45"/>
      <c r="D137" s="45"/>
      <c r="E137" s="77"/>
    </row>
    <row r="139" spans="1:6">
      <c r="D139" s="4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2A193C1C-AE79-4561-83F3-3777235804B6}"/>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454BD-683A-4475-BAD1-73D334AE94B6}">
  <dimension ref="A1:F88"/>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6" width="20" style="1" bestFit="1" customWidth="1"/>
    <col min="7" max="16384" width="11.33203125" style="1"/>
  </cols>
  <sheetData>
    <row r="1" spans="1:5" s="47" customFormat="1" ht="16.2" customHeight="1">
      <c r="A1" s="322" t="s">
        <v>290</v>
      </c>
      <c r="B1" s="322"/>
      <c r="C1" s="322"/>
      <c r="D1" s="322"/>
    </row>
    <row r="2" spans="1:5" s="48" customFormat="1" ht="24" customHeight="1">
      <c r="A2" s="323" t="s">
        <v>162</v>
      </c>
      <c r="B2" s="323"/>
      <c r="C2" s="323"/>
      <c r="D2" s="323"/>
    </row>
    <row r="3" spans="1:5" s="49" customFormat="1" ht="16.2" customHeight="1">
      <c r="A3" s="324">
        <v>45869</v>
      </c>
      <c r="B3" s="324"/>
      <c r="C3" s="324"/>
      <c r="D3" s="324"/>
    </row>
    <row r="4" spans="1:5" s="50" customFormat="1" ht="15" customHeight="1">
      <c r="A4" s="317" t="s">
        <v>1</v>
      </c>
      <c r="B4" s="318"/>
      <c r="C4" s="318"/>
      <c r="D4" s="318"/>
    </row>
    <row r="5" spans="1:5" s="47" customFormat="1" ht="3.9" customHeight="1" thickBot="1">
      <c r="A5" s="52"/>
      <c r="B5" s="53"/>
      <c r="C5" s="53"/>
      <c r="D5" s="53"/>
    </row>
    <row r="6" spans="1:5" s="47" customFormat="1" ht="16.2" customHeight="1">
      <c r="A6" s="54"/>
      <c r="B6" s="321" t="s">
        <v>161</v>
      </c>
      <c r="C6" s="321"/>
      <c r="D6" s="321"/>
    </row>
    <row r="7" spans="1:5" s="47" customFormat="1" ht="14.1" customHeight="1">
      <c r="A7" s="55"/>
      <c r="B7" s="6" t="s">
        <v>4</v>
      </c>
      <c r="C7" s="6" t="s">
        <v>5</v>
      </c>
      <c r="D7" s="6" t="s">
        <v>6</v>
      </c>
    </row>
    <row r="8" spans="1:5" s="47" customFormat="1" ht="3.15" customHeight="1">
      <c r="A8" s="7"/>
      <c r="B8" s="36"/>
      <c r="C8" s="36"/>
      <c r="D8" s="36"/>
    </row>
    <row r="9" spans="1:5" s="41" customFormat="1" ht="8.6999999999999993" customHeight="1">
      <c r="A9" s="56" t="s">
        <v>103</v>
      </c>
      <c r="B9" s="57">
        <v>73698.470690000002</v>
      </c>
      <c r="C9" s="57">
        <v>1560.84356</v>
      </c>
      <c r="D9" s="57">
        <v>75259.314249999996</v>
      </c>
      <c r="E9" s="58"/>
    </row>
    <row r="10" spans="1:5" s="41" customFormat="1" ht="8.6999999999999993" customHeight="1">
      <c r="A10" s="59" t="s">
        <v>104</v>
      </c>
      <c r="B10" s="60">
        <v>1975.1008900000002</v>
      </c>
      <c r="C10" s="60">
        <v>45.410770000000007</v>
      </c>
      <c r="D10" s="60">
        <v>2020.5116599999999</v>
      </c>
    </row>
    <row r="11" spans="1:5" s="41" customFormat="1" ht="8.6999999999999993" customHeight="1">
      <c r="A11" s="12" t="s">
        <v>105</v>
      </c>
      <c r="B11" s="60">
        <v>0</v>
      </c>
      <c r="C11" s="60">
        <v>0</v>
      </c>
      <c r="D11" s="60">
        <v>0</v>
      </c>
    </row>
    <row r="12" spans="1:5" s="41" customFormat="1" ht="8.6999999999999993" customHeight="1">
      <c r="A12" s="12" t="s">
        <v>106</v>
      </c>
      <c r="B12" s="60">
        <v>0</v>
      </c>
      <c r="C12" s="60">
        <v>0</v>
      </c>
      <c r="D12" s="60">
        <v>0</v>
      </c>
    </row>
    <row r="13" spans="1:5" s="41" customFormat="1" ht="8.6999999999999993" customHeight="1">
      <c r="A13" s="12" t="s">
        <v>107</v>
      </c>
      <c r="B13" s="60">
        <v>71723.3698</v>
      </c>
      <c r="C13" s="60">
        <v>1515.4327900000001</v>
      </c>
      <c r="D13" s="60">
        <v>73238.802590000007</v>
      </c>
    </row>
    <row r="14" spans="1:5" s="41" customFormat="1" ht="8.6999999999999993" customHeight="1">
      <c r="A14" s="18" t="s">
        <v>108</v>
      </c>
      <c r="B14" s="60">
        <v>0</v>
      </c>
      <c r="C14" s="60">
        <v>0</v>
      </c>
      <c r="D14" s="60">
        <v>0</v>
      </c>
    </row>
    <row r="15" spans="1:5" s="41" customFormat="1" ht="8.6999999999999993" customHeight="1">
      <c r="A15" s="12" t="s">
        <v>109</v>
      </c>
      <c r="B15" s="60">
        <v>0</v>
      </c>
      <c r="C15" s="60">
        <v>0</v>
      </c>
      <c r="D15" s="60">
        <v>0</v>
      </c>
    </row>
    <row r="16" spans="1:5" s="41" customFormat="1" ht="8.6999999999999993" customHeight="1">
      <c r="A16" s="12" t="s">
        <v>110</v>
      </c>
      <c r="B16" s="60">
        <v>0</v>
      </c>
      <c r="C16" s="60">
        <v>0</v>
      </c>
      <c r="D16" s="60">
        <v>0</v>
      </c>
    </row>
    <row r="17" spans="1:4" s="41" customFormat="1" ht="8.6999999999999993" customHeight="1">
      <c r="A17" s="12" t="s">
        <v>111</v>
      </c>
      <c r="B17" s="60">
        <v>0</v>
      </c>
      <c r="C17" s="60">
        <v>0</v>
      </c>
      <c r="D17" s="60">
        <v>0</v>
      </c>
    </row>
    <row r="18" spans="1:4" s="41" customFormat="1" ht="8.6999999999999993" customHeight="1">
      <c r="A18" s="12" t="s">
        <v>29</v>
      </c>
      <c r="B18" s="60">
        <v>0</v>
      </c>
      <c r="C18" s="60">
        <v>0</v>
      </c>
      <c r="D18" s="60">
        <v>0</v>
      </c>
    </row>
    <row r="19" spans="1:4" s="41" customFormat="1" ht="3.15" customHeight="1">
      <c r="A19" s="12"/>
      <c r="B19" s="60"/>
      <c r="C19" s="60"/>
      <c r="D19" s="60"/>
    </row>
    <row r="20" spans="1:4" s="41" customFormat="1" ht="8.6999999999999993" customHeight="1">
      <c r="A20" s="9" t="s">
        <v>112</v>
      </c>
      <c r="B20" s="57">
        <v>1196.4223999999999</v>
      </c>
      <c r="C20" s="57">
        <v>130.87172999999999</v>
      </c>
      <c r="D20" s="57">
        <v>1327.29413</v>
      </c>
    </row>
    <row r="21" spans="1:4" s="41" customFormat="1" ht="8.6999999999999993" customHeight="1">
      <c r="A21" s="12" t="s">
        <v>113</v>
      </c>
      <c r="B21" s="60">
        <v>0</v>
      </c>
      <c r="C21" s="60">
        <v>0</v>
      </c>
      <c r="D21" s="60">
        <v>0</v>
      </c>
    </row>
    <row r="22" spans="1:4" s="41" customFormat="1" ht="8.6999999999999993" customHeight="1">
      <c r="A22" s="12" t="s">
        <v>114</v>
      </c>
      <c r="B22" s="60">
        <v>0</v>
      </c>
      <c r="C22" s="60">
        <v>0</v>
      </c>
      <c r="D22" s="60">
        <v>0</v>
      </c>
    </row>
    <row r="23" spans="1:4" s="41" customFormat="1" ht="8.6999999999999993" customHeight="1">
      <c r="A23" s="12" t="s">
        <v>105</v>
      </c>
      <c r="B23" s="60">
        <v>0</v>
      </c>
      <c r="C23" s="60">
        <v>0</v>
      </c>
      <c r="D23" s="60">
        <v>0</v>
      </c>
    </row>
    <row r="24" spans="1:4" s="41" customFormat="1" ht="8.6999999999999993" customHeight="1">
      <c r="A24" s="12" t="s">
        <v>115</v>
      </c>
      <c r="B24" s="60">
        <v>1196.4223999999999</v>
      </c>
      <c r="C24" s="60">
        <v>0</v>
      </c>
      <c r="D24" s="60">
        <v>1196.4223999999999</v>
      </c>
    </row>
    <row r="25" spans="1:4" s="41" customFormat="1" ht="8.6999999999999993" customHeight="1">
      <c r="A25" s="12" t="s">
        <v>116</v>
      </c>
      <c r="B25" s="60">
        <v>0</v>
      </c>
      <c r="C25" s="60">
        <v>0</v>
      </c>
      <c r="D25" s="60">
        <v>0</v>
      </c>
    </row>
    <row r="26" spans="1:4" s="41" customFormat="1" ht="8.6999999999999993" customHeight="1">
      <c r="A26" s="12" t="s">
        <v>117</v>
      </c>
      <c r="B26" s="60">
        <v>0</v>
      </c>
      <c r="C26" s="60">
        <v>0</v>
      </c>
      <c r="D26" s="60">
        <v>0</v>
      </c>
    </row>
    <row r="27" spans="1:4" s="41" customFormat="1" ht="8.6999999999999993" customHeight="1">
      <c r="A27" s="12" t="s">
        <v>118</v>
      </c>
      <c r="B27" s="60">
        <v>0</v>
      </c>
      <c r="C27" s="60">
        <v>0</v>
      </c>
      <c r="D27" s="60">
        <v>0</v>
      </c>
    </row>
    <row r="28" spans="1:4" s="41" customFormat="1" ht="8.6999999999999993" customHeight="1">
      <c r="A28" s="12" t="s">
        <v>119</v>
      </c>
      <c r="B28" s="60">
        <v>0</v>
      </c>
      <c r="C28" s="60">
        <v>0</v>
      </c>
      <c r="D28" s="60">
        <v>0</v>
      </c>
    </row>
    <row r="29" spans="1:4" s="41" customFormat="1" ht="8.6999999999999993" customHeight="1">
      <c r="A29" s="12" t="s">
        <v>120</v>
      </c>
      <c r="B29" s="60">
        <v>0</v>
      </c>
      <c r="C29" s="60">
        <v>0</v>
      </c>
      <c r="D29" s="60">
        <v>0</v>
      </c>
    </row>
    <row r="30" spans="1:4" s="41" customFormat="1" ht="8.6999999999999993" customHeight="1">
      <c r="A30" s="12" t="s">
        <v>110</v>
      </c>
      <c r="B30" s="60">
        <v>0</v>
      </c>
      <c r="C30" s="60">
        <v>130.87172999999999</v>
      </c>
      <c r="D30" s="60">
        <v>130.87172999999999</v>
      </c>
    </row>
    <row r="31" spans="1:4" s="41" customFormat="1" ht="8.6999999999999993" customHeight="1">
      <c r="A31" s="12" t="s">
        <v>121</v>
      </c>
      <c r="B31" s="60">
        <v>0</v>
      </c>
      <c r="C31" s="60">
        <v>0</v>
      </c>
      <c r="D31" s="60">
        <v>0</v>
      </c>
    </row>
    <row r="32" spans="1:4" s="41" customFormat="1" ht="8.6999999999999993" customHeight="1">
      <c r="A32" s="12" t="s">
        <v>29</v>
      </c>
      <c r="B32" s="60">
        <v>0</v>
      </c>
      <c r="C32" s="60">
        <v>0</v>
      </c>
      <c r="D32" s="60">
        <v>0</v>
      </c>
    </row>
    <row r="33" spans="1:4" s="41" customFormat="1" ht="3.15" customHeight="1">
      <c r="A33" s="12"/>
      <c r="B33" s="60"/>
      <c r="C33" s="60"/>
      <c r="D33" s="60"/>
    </row>
    <row r="34" spans="1:4" s="41" customFormat="1" ht="8.6999999999999993" customHeight="1">
      <c r="A34" s="9" t="s">
        <v>122</v>
      </c>
      <c r="B34" s="57">
        <v>72502.048290000006</v>
      </c>
      <c r="C34" s="57">
        <v>1429.9718300000002</v>
      </c>
      <c r="D34" s="57">
        <v>73932.020120000001</v>
      </c>
    </row>
    <row r="35" spans="1:4" s="41" customFormat="1" ht="3.15" customHeight="1">
      <c r="A35" s="15"/>
      <c r="B35" s="61"/>
      <c r="C35" s="61"/>
      <c r="D35" s="61"/>
    </row>
    <row r="36" spans="1:4" s="41" customFormat="1" ht="8.6999999999999993" customHeight="1">
      <c r="A36" s="62" t="s">
        <v>123</v>
      </c>
      <c r="B36" s="57">
        <v>-3971.8149199999998</v>
      </c>
      <c r="C36" s="57">
        <v>-3238.76431</v>
      </c>
      <c r="D36" s="57">
        <v>-7210.5792300000003</v>
      </c>
    </row>
    <row r="37" spans="1:4" s="41" customFormat="1" ht="3.15" customHeight="1">
      <c r="A37" s="12"/>
      <c r="B37" s="60"/>
      <c r="C37" s="60"/>
      <c r="D37" s="60"/>
    </row>
    <row r="38" spans="1:4" s="41" customFormat="1" ht="8.6999999999999993" customHeight="1">
      <c r="A38" s="9" t="s">
        <v>124</v>
      </c>
      <c r="B38" s="57">
        <v>76473.863209999996</v>
      </c>
      <c r="C38" s="57">
        <v>4668.73614</v>
      </c>
      <c r="D38" s="57">
        <v>81142.599349999989</v>
      </c>
    </row>
    <row r="39" spans="1:4" s="41" customFormat="1" ht="3.15" customHeight="1">
      <c r="A39" s="15"/>
      <c r="B39" s="61"/>
      <c r="C39" s="61"/>
      <c r="D39" s="61"/>
    </row>
    <row r="40" spans="1:4" s="41" customFormat="1" ht="8.6999999999999993" customHeight="1">
      <c r="A40" s="9" t="s">
        <v>125</v>
      </c>
      <c r="B40" s="57">
        <v>42527.443619999998</v>
      </c>
      <c r="C40" s="57">
        <v>0</v>
      </c>
      <c r="D40" s="57">
        <v>42527.443619999998</v>
      </c>
    </row>
    <row r="41" spans="1:4" s="41" customFormat="1" ht="8.6999999999999993" customHeight="1">
      <c r="A41" s="12" t="s">
        <v>126</v>
      </c>
      <c r="B41" s="60">
        <v>0</v>
      </c>
      <c r="C41" s="60">
        <v>0</v>
      </c>
      <c r="D41" s="60">
        <v>0</v>
      </c>
    </row>
    <row r="42" spans="1:4" s="41" customFormat="1" ht="8.6999999999999993" customHeight="1">
      <c r="A42" s="12" t="s">
        <v>127</v>
      </c>
      <c r="B42" s="60">
        <v>0</v>
      </c>
      <c r="C42" s="60">
        <v>0</v>
      </c>
      <c r="D42" s="60">
        <v>0</v>
      </c>
    </row>
    <row r="43" spans="1:4" s="41" customFormat="1" ht="8.6999999999999993" customHeight="1">
      <c r="A43" s="12" t="s">
        <v>128</v>
      </c>
      <c r="B43" s="60">
        <v>41014.866649999996</v>
      </c>
      <c r="C43" s="60">
        <v>0</v>
      </c>
      <c r="D43" s="60">
        <v>41014.866649999996</v>
      </c>
    </row>
    <row r="44" spans="1:4" s="41" customFormat="1" ht="8.6999999999999993" customHeight="1">
      <c r="A44" s="12" t="s">
        <v>129</v>
      </c>
      <c r="B44" s="60">
        <v>1512.5769700000001</v>
      </c>
      <c r="C44" s="60">
        <v>0</v>
      </c>
      <c r="D44" s="60">
        <v>1512.5769700000001</v>
      </c>
    </row>
    <row r="45" spans="1:4" s="41" customFormat="1" ht="3.15" customHeight="1">
      <c r="A45" s="12"/>
      <c r="B45" s="61"/>
      <c r="C45" s="61"/>
      <c r="D45" s="61"/>
    </row>
    <row r="46" spans="1:4" s="41" customFormat="1" ht="8.6999999999999993" customHeight="1">
      <c r="A46" s="9" t="s">
        <v>130</v>
      </c>
      <c r="B46" s="57">
        <v>34755.571450000003</v>
      </c>
      <c r="C46" s="57">
        <v>1326.5072</v>
      </c>
      <c r="D46" s="57">
        <v>36082.078649999996</v>
      </c>
    </row>
    <row r="47" spans="1:4" s="41" customFormat="1" ht="8.6999999999999993" customHeight="1">
      <c r="A47" s="12" t="s">
        <v>131</v>
      </c>
      <c r="B47" s="60">
        <v>0</v>
      </c>
      <c r="C47" s="60">
        <v>0</v>
      </c>
      <c r="D47" s="60">
        <v>0</v>
      </c>
    </row>
    <row r="48" spans="1:4" s="41" customFormat="1" ht="8.6999999999999993" customHeight="1">
      <c r="A48" s="12" t="s">
        <v>127</v>
      </c>
      <c r="B48" s="60">
        <v>0</v>
      </c>
      <c r="C48" s="60">
        <v>0</v>
      </c>
      <c r="D48" s="60">
        <v>0</v>
      </c>
    </row>
    <row r="49" spans="1:4" s="41" customFormat="1" ht="8.6999999999999993" customHeight="1">
      <c r="A49" s="12" t="s">
        <v>128</v>
      </c>
      <c r="B49" s="60">
        <v>31363.586059999998</v>
      </c>
      <c r="C49" s="60">
        <v>1308.8045500000001</v>
      </c>
      <c r="D49" s="60">
        <v>32672.390609999999</v>
      </c>
    </row>
    <row r="50" spans="1:4" s="41" customFormat="1" ht="8.6999999999999993" customHeight="1">
      <c r="A50" s="12" t="s">
        <v>132</v>
      </c>
      <c r="B50" s="60">
        <v>3391.9853900000003</v>
      </c>
      <c r="C50" s="60">
        <v>17.702650000000002</v>
      </c>
      <c r="D50" s="60">
        <v>3409.68804</v>
      </c>
    </row>
    <row r="51" spans="1:4" s="41" customFormat="1" ht="3.15" customHeight="1">
      <c r="A51" s="12"/>
      <c r="B51" s="61"/>
      <c r="C51" s="61"/>
      <c r="D51" s="61"/>
    </row>
    <row r="52" spans="1:4" s="41" customFormat="1" ht="11.25" customHeight="1">
      <c r="A52" s="22" t="s">
        <v>133</v>
      </c>
      <c r="B52" s="60">
        <v>0</v>
      </c>
      <c r="C52" s="60">
        <v>0</v>
      </c>
      <c r="D52" s="60">
        <v>0</v>
      </c>
    </row>
    <row r="53" spans="1:4" s="41" customFormat="1" ht="7.5" customHeight="1">
      <c r="A53" s="22"/>
      <c r="B53" s="60"/>
      <c r="C53" s="60"/>
      <c r="D53" s="60"/>
    </row>
    <row r="54" spans="1:4" s="41" customFormat="1" ht="8.6999999999999993" customHeight="1">
      <c r="A54" s="9" t="s">
        <v>134</v>
      </c>
      <c r="B54" s="57">
        <v>84245.735379999998</v>
      </c>
      <c r="C54" s="57">
        <v>3342.22894</v>
      </c>
      <c r="D54" s="57">
        <v>87587.964319999999</v>
      </c>
    </row>
    <row r="55" spans="1:4" s="41" customFormat="1" ht="3.15" customHeight="1">
      <c r="A55" s="15"/>
      <c r="B55" s="61"/>
      <c r="C55" s="61"/>
      <c r="D55" s="61"/>
    </row>
    <row r="56" spans="1:4" s="41" customFormat="1" ht="8.6999999999999993" customHeight="1">
      <c r="A56" s="9" t="s">
        <v>135</v>
      </c>
      <c r="B56" s="57">
        <v>44339.595299999994</v>
      </c>
      <c r="C56" s="57">
        <v>1438.90398</v>
      </c>
      <c r="D56" s="57">
        <v>45778.499280000004</v>
      </c>
    </row>
    <row r="57" spans="1:4" s="41" customFormat="1" ht="8.6999999999999993" customHeight="1">
      <c r="A57" s="12" t="s">
        <v>136</v>
      </c>
      <c r="B57" s="60">
        <v>35309.991270000006</v>
      </c>
      <c r="C57" s="60">
        <v>0</v>
      </c>
      <c r="D57" s="60">
        <v>35309.991270000006</v>
      </c>
    </row>
    <row r="58" spans="1:4" s="41" customFormat="1" ht="8.6999999999999993" customHeight="1">
      <c r="A58" s="12" t="s">
        <v>137</v>
      </c>
      <c r="B58" s="60">
        <v>272.24432000000002</v>
      </c>
      <c r="C58" s="60">
        <v>0</v>
      </c>
      <c r="D58" s="60">
        <v>272.24432000000002</v>
      </c>
    </row>
    <row r="59" spans="1:4" s="41" customFormat="1" ht="8.6999999999999993" customHeight="1">
      <c r="A59" s="12" t="s">
        <v>138</v>
      </c>
      <c r="B59" s="60">
        <v>8471.4789600000004</v>
      </c>
      <c r="C59" s="60">
        <v>1438.90398</v>
      </c>
      <c r="D59" s="60">
        <v>9910.3829399999995</v>
      </c>
    </row>
    <row r="60" spans="1:4" s="41" customFormat="1" ht="8.6999999999999993" customHeight="1">
      <c r="A60" s="12" t="s">
        <v>139</v>
      </c>
      <c r="B60" s="60">
        <v>285.88074999999998</v>
      </c>
      <c r="C60" s="60">
        <v>0</v>
      </c>
      <c r="D60" s="60">
        <v>285.88074999999998</v>
      </c>
    </row>
    <row r="61" spans="1:4" s="41" customFormat="1" ht="3.15" customHeight="1">
      <c r="A61" s="12"/>
      <c r="B61" s="60"/>
      <c r="C61" s="60"/>
      <c r="D61" s="60"/>
    </row>
    <row r="62" spans="1:4" s="41" customFormat="1" ht="8.6999999999999993" customHeight="1">
      <c r="A62" s="9" t="s">
        <v>140</v>
      </c>
      <c r="B62" s="57">
        <v>39906.140079999997</v>
      </c>
      <c r="C62" s="57">
        <v>1903.3249599999999</v>
      </c>
      <c r="D62" s="57">
        <v>41809.465039999995</v>
      </c>
    </row>
    <row r="63" spans="1:4" s="41" customFormat="1" ht="3.15" customHeight="1">
      <c r="A63" s="12"/>
      <c r="B63" s="60"/>
      <c r="C63" s="60"/>
      <c r="D63" s="60"/>
    </row>
    <row r="64" spans="1:4" s="41" customFormat="1" ht="8.6999999999999993" customHeight="1">
      <c r="A64" s="9" t="s">
        <v>141</v>
      </c>
      <c r="B64" s="57">
        <v>2373.3249599999999</v>
      </c>
      <c r="C64" s="57">
        <v>62.529510000000002</v>
      </c>
      <c r="D64" s="57">
        <v>2435.8544700000002</v>
      </c>
    </row>
    <row r="65" spans="1:5" s="41" customFormat="1" ht="8.6999999999999993" customHeight="1">
      <c r="A65" s="12" t="s">
        <v>142</v>
      </c>
      <c r="B65" s="60">
        <v>0</v>
      </c>
      <c r="C65" s="60">
        <v>0</v>
      </c>
      <c r="D65" s="60">
        <v>0</v>
      </c>
    </row>
    <row r="66" spans="1:5" s="41" customFormat="1" ht="8.6999999999999993" customHeight="1">
      <c r="A66" s="12" t="s">
        <v>143</v>
      </c>
      <c r="B66" s="60">
        <v>0</v>
      </c>
      <c r="C66" s="60">
        <v>0</v>
      </c>
      <c r="D66" s="60">
        <v>0</v>
      </c>
    </row>
    <row r="67" spans="1:5" s="41" customFormat="1" ht="8.6999999999999993" customHeight="1">
      <c r="A67" s="12" t="s">
        <v>144</v>
      </c>
      <c r="B67" s="60">
        <v>-129.15529000000001</v>
      </c>
      <c r="C67" s="60">
        <v>61.656440000000003</v>
      </c>
      <c r="D67" s="60">
        <v>-67.498850000000004</v>
      </c>
    </row>
    <row r="68" spans="1:5" s="41" customFormat="1" ht="8.6999999999999993" customHeight="1">
      <c r="A68" s="12" t="s">
        <v>145</v>
      </c>
      <c r="B68" s="60">
        <v>0</v>
      </c>
      <c r="C68" s="60">
        <v>0</v>
      </c>
      <c r="D68" s="60">
        <v>0</v>
      </c>
    </row>
    <row r="69" spans="1:5" s="41" customFormat="1" ht="8.6999999999999993" customHeight="1">
      <c r="A69" s="12" t="s">
        <v>146</v>
      </c>
      <c r="B69" s="60">
        <v>1348.6029599999999</v>
      </c>
      <c r="C69" s="60">
        <v>0.87307000000000001</v>
      </c>
      <c r="D69" s="60">
        <v>1349.47603</v>
      </c>
    </row>
    <row r="70" spans="1:5" s="41" customFormat="1" ht="8.6999999999999993" customHeight="1">
      <c r="A70" s="12" t="s">
        <v>147</v>
      </c>
      <c r="B70" s="60">
        <v>586.08093000000008</v>
      </c>
      <c r="C70" s="60">
        <v>0</v>
      </c>
      <c r="D70" s="60">
        <v>586.08093000000008</v>
      </c>
    </row>
    <row r="71" spans="1:5" s="41" customFormat="1" ht="8.6999999999999993" customHeight="1">
      <c r="A71" s="12" t="s">
        <v>148</v>
      </c>
      <c r="B71" s="60">
        <v>567.79635999999994</v>
      </c>
      <c r="C71" s="60">
        <v>0</v>
      </c>
      <c r="D71" s="60">
        <v>567.79635999999994</v>
      </c>
    </row>
    <row r="72" spans="1:5" s="41" customFormat="1" ht="3.15" customHeight="1">
      <c r="A72" s="12"/>
      <c r="B72" s="60"/>
      <c r="C72" s="60"/>
      <c r="D72" s="60"/>
    </row>
    <row r="73" spans="1:5" s="41" customFormat="1" ht="8.6999999999999993" customHeight="1">
      <c r="A73" s="17" t="s">
        <v>149</v>
      </c>
      <c r="B73" s="57">
        <v>1966.5672000000002</v>
      </c>
      <c r="C73" s="57">
        <v>175.97389999999999</v>
      </c>
      <c r="D73" s="57">
        <v>2142.5410999999999</v>
      </c>
      <c r="E73" s="58"/>
    </row>
    <row r="74" spans="1:5" s="41" customFormat="1" ht="4.6500000000000004" customHeight="1">
      <c r="A74" s="12"/>
      <c r="B74" s="60"/>
      <c r="C74" s="60"/>
      <c r="D74" s="60"/>
    </row>
    <row r="75" spans="1:5" s="41" customFormat="1" ht="8.6999999999999993" customHeight="1">
      <c r="A75" s="62" t="s">
        <v>150</v>
      </c>
      <c r="B75" s="57">
        <v>39499.382319999997</v>
      </c>
      <c r="C75" s="57">
        <v>2016.76935</v>
      </c>
      <c r="D75" s="57">
        <v>41516.151669999999</v>
      </c>
    </row>
    <row r="76" spans="1:5" s="41" customFormat="1" ht="3.9" customHeight="1">
      <c r="A76" s="15"/>
      <c r="B76" s="61"/>
      <c r="C76" s="61"/>
      <c r="D76" s="61"/>
    </row>
    <row r="77" spans="1:5" s="41" customFormat="1" ht="8.6999999999999993" customHeight="1">
      <c r="A77" s="12" t="s">
        <v>151</v>
      </c>
      <c r="B77" s="60">
        <v>7042.1588300000003</v>
      </c>
      <c r="C77" s="60">
        <v>0</v>
      </c>
      <c r="D77" s="60">
        <v>7042.1588300000003</v>
      </c>
    </row>
    <row r="78" spans="1:5" s="41" customFormat="1" ht="3.9" customHeight="1">
      <c r="A78" s="12"/>
      <c r="B78" s="60"/>
      <c r="C78" s="60"/>
      <c r="D78" s="60"/>
    </row>
    <row r="79" spans="1:5" s="41" customFormat="1" ht="8.6999999999999993" customHeight="1">
      <c r="A79" s="22" t="s">
        <v>152</v>
      </c>
      <c r="B79" s="61">
        <v>32457.223489999997</v>
      </c>
      <c r="C79" s="61">
        <v>2016.76935</v>
      </c>
      <c r="D79" s="61">
        <v>34473.992840000006</v>
      </c>
    </row>
    <row r="80" spans="1:5" s="47" customFormat="1" ht="3.75" customHeight="1" thickBot="1">
      <c r="A80" s="43"/>
      <c r="B80" s="63"/>
      <c r="C80" s="63"/>
      <c r="D80" s="63"/>
    </row>
    <row r="81" spans="1:6" s="47" customFormat="1" ht="15.75" customHeight="1">
      <c r="A81" s="64" t="s">
        <v>47</v>
      </c>
      <c r="B81" s="65"/>
      <c r="C81" s="65"/>
      <c r="D81" s="65"/>
    </row>
    <row r="82" spans="1:6" s="47" customFormat="1">
      <c r="A82" s="52"/>
      <c r="B82" s="66"/>
      <c r="C82" s="66"/>
      <c r="D82" s="66"/>
    </row>
    <row r="83" spans="1:6" s="47" customFormat="1">
      <c r="A83" s="52"/>
      <c r="B83" s="66"/>
      <c r="C83" s="66"/>
      <c r="D83" s="66"/>
      <c r="E83" s="83"/>
      <c r="F83" s="83"/>
    </row>
    <row r="84" spans="1:6" s="47" customFormat="1">
      <c r="A84" s="52"/>
      <c r="B84" s="67"/>
      <c r="C84" s="67"/>
      <c r="D84" s="67"/>
    </row>
    <row r="85" spans="1:6" s="47" customFormat="1">
      <c r="A85" s="52"/>
      <c r="B85" s="68"/>
      <c r="C85" s="68"/>
      <c r="D85" s="68"/>
      <c r="E85" s="83"/>
    </row>
    <row r="86" spans="1:6" s="47" customFormat="1">
      <c r="A86" s="52"/>
      <c r="B86" s="52"/>
      <c r="C86" s="52"/>
      <c r="D86" s="52"/>
    </row>
    <row r="87" spans="1:6" s="47" customFormat="1">
      <c r="A87" s="52"/>
      <c r="B87" s="52"/>
      <c r="C87" s="52"/>
      <c r="D87" s="52"/>
    </row>
    <row r="88" spans="1:6" s="47" customFormat="1">
      <c r="A88" s="52"/>
      <c r="B88" s="52"/>
      <c r="C88" s="52"/>
      <c r="D88" s="52"/>
    </row>
  </sheetData>
  <mergeCells count="5">
    <mergeCell ref="A1:D1"/>
    <mergeCell ref="A2:D2"/>
    <mergeCell ref="A3:D3"/>
    <mergeCell ref="A4:D4"/>
    <mergeCell ref="B6:D6"/>
  </mergeCells>
  <hyperlinks>
    <hyperlink ref="A1:D1" location="Índice!A1" display="Volver al Índice" xr:uid="{13DF72B1-7671-46A0-9646-7A71685ECFC0}"/>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04A19-DABB-45C5-A0B1-6EBCEB540D6F}">
  <dimension ref="A1:G139"/>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23.33203125" style="69" bestFit="1" customWidth="1"/>
    <col min="6" max="6" width="24.88671875" style="1" bestFit="1" customWidth="1"/>
    <col min="7" max="7" width="22.33203125" style="1" bestFit="1" customWidth="1"/>
    <col min="8" max="16384" width="11.33203125" style="1"/>
  </cols>
  <sheetData>
    <row r="1" spans="1:6" ht="17.100000000000001" customHeight="1">
      <c r="A1" s="322" t="s">
        <v>290</v>
      </c>
      <c r="B1" s="322"/>
      <c r="C1" s="322"/>
      <c r="D1" s="322"/>
    </row>
    <row r="2" spans="1:6" s="2" customFormat="1" ht="24" customHeight="1">
      <c r="A2" s="314" t="s">
        <v>163</v>
      </c>
      <c r="B2" s="314"/>
      <c r="C2" s="314"/>
      <c r="D2" s="314"/>
      <c r="E2" s="70"/>
    </row>
    <row r="3" spans="1:6" s="3" customFormat="1" ht="18" customHeight="1">
      <c r="A3" s="324">
        <v>45869</v>
      </c>
      <c r="B3" s="324"/>
      <c r="C3" s="324"/>
      <c r="D3" s="324"/>
      <c r="E3" s="71"/>
    </row>
    <row r="4" spans="1:6" s="4" customFormat="1" ht="15" customHeight="1">
      <c r="A4" s="317" t="s">
        <v>1</v>
      </c>
      <c r="B4" s="318"/>
      <c r="C4" s="318"/>
      <c r="D4" s="318"/>
      <c r="E4" s="72"/>
    </row>
    <row r="5" spans="1:6" ht="3.9" customHeight="1" thickBot="1"/>
    <row r="6" spans="1:6" ht="18" customHeight="1">
      <c r="A6" s="319" t="s">
        <v>2</v>
      </c>
      <c r="B6" s="326" t="s">
        <v>164</v>
      </c>
      <c r="C6" s="326"/>
      <c r="D6" s="326"/>
    </row>
    <row r="7" spans="1:6" ht="14.1" customHeight="1">
      <c r="A7" s="320"/>
      <c r="B7" s="6" t="s">
        <v>4</v>
      </c>
      <c r="C7" s="6" t="s">
        <v>5</v>
      </c>
      <c r="D7" s="6" t="s">
        <v>6</v>
      </c>
    </row>
    <row r="8" spans="1:6" ht="3.15" customHeight="1">
      <c r="A8" s="7"/>
      <c r="B8" s="8"/>
      <c r="C8" s="8"/>
      <c r="D8" s="8"/>
    </row>
    <row r="9" spans="1:6" s="11" customFormat="1" ht="9.75" customHeight="1">
      <c r="A9" s="9" t="s">
        <v>7</v>
      </c>
      <c r="B9" s="10">
        <v>642238.478</v>
      </c>
      <c r="C9" s="10">
        <v>433893.53700000001</v>
      </c>
      <c r="D9" s="10">
        <v>1076132.0160000001</v>
      </c>
      <c r="E9" s="74"/>
      <c r="F9" s="14"/>
    </row>
    <row r="10" spans="1:6" s="11" customFormat="1" ht="9.75" customHeight="1">
      <c r="A10" s="12" t="s">
        <v>8</v>
      </c>
      <c r="B10" s="13">
        <v>0</v>
      </c>
      <c r="C10" s="13">
        <v>0</v>
      </c>
      <c r="D10" s="13">
        <v>0</v>
      </c>
      <c r="E10" s="73"/>
      <c r="F10" s="14"/>
    </row>
    <row r="11" spans="1:6" s="11" customFormat="1" ht="9.75" customHeight="1">
      <c r="A11" s="12" t="s">
        <v>9</v>
      </c>
      <c r="B11" s="13">
        <v>642193.81599999999</v>
      </c>
      <c r="C11" s="13">
        <v>25973.875</v>
      </c>
      <c r="D11" s="13">
        <v>668167.69099999999</v>
      </c>
      <c r="E11" s="74"/>
      <c r="F11" s="14"/>
    </row>
    <row r="12" spans="1:6" s="11" customFormat="1" ht="9.75" customHeight="1">
      <c r="A12" s="12" t="s">
        <v>10</v>
      </c>
      <c r="B12" s="13">
        <v>0</v>
      </c>
      <c r="C12" s="13">
        <v>0</v>
      </c>
      <c r="D12" s="13">
        <v>0</v>
      </c>
      <c r="E12" s="73"/>
      <c r="F12" s="14"/>
    </row>
    <row r="13" spans="1:6" s="11" customFormat="1" ht="9.75" customHeight="1">
      <c r="A13" s="12" t="s">
        <v>11</v>
      </c>
      <c r="B13" s="13">
        <v>44.661999999999999</v>
      </c>
      <c r="C13" s="13">
        <v>407919.66200000001</v>
      </c>
      <c r="D13" s="13">
        <v>407964.32400000002</v>
      </c>
      <c r="E13" s="73"/>
      <c r="F13" s="14"/>
    </row>
    <row r="14" spans="1:6" s="11" customFormat="1" ht="3.15" customHeight="1">
      <c r="A14" s="12"/>
      <c r="B14" s="13"/>
      <c r="C14" s="13"/>
      <c r="D14" s="13"/>
      <c r="E14" s="73"/>
      <c r="F14" s="14"/>
    </row>
    <row r="15" spans="1:6" s="11" customFormat="1" ht="9.75" customHeight="1">
      <c r="A15" s="15" t="s">
        <v>12</v>
      </c>
      <c r="B15" s="16">
        <v>0</v>
      </c>
      <c r="C15" s="16">
        <v>0</v>
      </c>
      <c r="D15" s="16">
        <v>0</v>
      </c>
      <c r="E15" s="73"/>
      <c r="F15" s="14"/>
    </row>
    <row r="16" spans="1:6" s="11" customFormat="1" ht="3.15" customHeight="1">
      <c r="A16" s="15"/>
      <c r="B16" s="16"/>
      <c r="C16" s="16"/>
      <c r="D16" s="16"/>
      <c r="E16" s="73"/>
      <c r="F16" s="14"/>
    </row>
    <row r="17" spans="1:7" s="11" customFormat="1" ht="9.75" customHeight="1">
      <c r="A17" s="17" t="s">
        <v>13</v>
      </c>
      <c r="B17" s="10">
        <v>288433.00599999999</v>
      </c>
      <c r="C17" s="10">
        <v>72104.054000000004</v>
      </c>
      <c r="D17" s="10">
        <v>360537.06</v>
      </c>
      <c r="E17" s="73"/>
      <c r="F17" s="14"/>
    </row>
    <row r="18" spans="1:7" s="11" customFormat="1" ht="9.75" customHeight="1">
      <c r="A18" s="18" t="s">
        <v>14</v>
      </c>
      <c r="B18" s="13">
        <v>0</v>
      </c>
      <c r="C18" s="13">
        <v>0</v>
      </c>
      <c r="D18" s="13">
        <v>0</v>
      </c>
      <c r="E18" s="73"/>
      <c r="F18" s="14"/>
    </row>
    <row r="19" spans="1:7" s="11" customFormat="1" ht="9.75" customHeight="1">
      <c r="A19" s="18" t="s">
        <v>15</v>
      </c>
      <c r="B19" s="13">
        <v>266380.26</v>
      </c>
      <c r="C19" s="13">
        <v>50612.341999999997</v>
      </c>
      <c r="D19" s="13">
        <v>316992.60200000001</v>
      </c>
      <c r="E19" s="73"/>
      <c r="F19" s="14"/>
    </row>
    <row r="20" spans="1:7" s="11" customFormat="1" ht="9.75" customHeight="1">
      <c r="A20" s="18" t="s">
        <v>16</v>
      </c>
      <c r="B20" s="13">
        <v>22052.745999999999</v>
      </c>
      <c r="C20" s="13">
        <v>21491.710999999999</v>
      </c>
      <c r="D20" s="13">
        <v>43544.457999999999</v>
      </c>
      <c r="E20" s="73"/>
      <c r="F20" s="14"/>
    </row>
    <row r="21" spans="1:7" s="11" customFormat="1" ht="9.75" customHeight="1">
      <c r="A21" s="18" t="s">
        <v>17</v>
      </c>
      <c r="B21" s="13">
        <v>0</v>
      </c>
      <c r="C21" s="13">
        <v>0</v>
      </c>
      <c r="D21" s="13">
        <v>0</v>
      </c>
      <c r="E21" s="73"/>
      <c r="F21" s="14"/>
    </row>
    <row r="22" spans="1:7" s="11" customFormat="1" ht="9.75" customHeight="1">
      <c r="A22" s="18" t="s">
        <v>18</v>
      </c>
      <c r="B22" s="13">
        <v>0</v>
      </c>
      <c r="C22" s="13">
        <v>0</v>
      </c>
      <c r="D22" s="13">
        <v>0</v>
      </c>
      <c r="E22" s="73"/>
      <c r="F22" s="14"/>
    </row>
    <row r="23" spans="1:7" s="11" customFormat="1" ht="3.15" customHeight="1">
      <c r="A23" s="12"/>
      <c r="B23" s="13"/>
      <c r="C23" s="13"/>
      <c r="D23" s="13"/>
      <c r="E23" s="73"/>
      <c r="F23" s="14"/>
    </row>
    <row r="24" spans="1:7" s="11" customFormat="1" ht="9.75" customHeight="1">
      <c r="A24" s="17" t="s">
        <v>19</v>
      </c>
      <c r="B24" s="10">
        <v>14489.102999999999</v>
      </c>
      <c r="C24" s="10">
        <v>8.3249999999999993</v>
      </c>
      <c r="D24" s="10">
        <v>14497.428</v>
      </c>
      <c r="E24" s="74"/>
      <c r="F24" s="74"/>
      <c r="G24" s="21"/>
    </row>
    <row r="25" spans="1:7" s="11" customFormat="1" ht="9.75" customHeight="1">
      <c r="A25" s="15" t="s">
        <v>20</v>
      </c>
      <c r="B25" s="16">
        <v>13680.716</v>
      </c>
      <c r="C25" s="16">
        <v>5.2679999999999998</v>
      </c>
      <c r="D25" s="16">
        <v>13685.984</v>
      </c>
      <c r="E25" s="74"/>
      <c r="F25" s="14"/>
    </row>
    <row r="26" spans="1:7" s="11" customFormat="1" ht="9.75" customHeight="1">
      <c r="A26" s="12" t="s">
        <v>21</v>
      </c>
      <c r="B26" s="13">
        <v>0</v>
      </c>
      <c r="C26" s="13">
        <v>0</v>
      </c>
      <c r="D26" s="13">
        <v>0</v>
      </c>
      <c r="E26" s="73"/>
      <c r="F26" s="14"/>
    </row>
    <row r="27" spans="1:7" s="11" customFormat="1" ht="9.75" customHeight="1">
      <c r="A27" s="12" t="s">
        <v>22</v>
      </c>
      <c r="B27" s="13">
        <v>0</v>
      </c>
      <c r="C27" s="13">
        <v>0</v>
      </c>
      <c r="D27" s="13">
        <v>0</v>
      </c>
      <c r="E27" s="73"/>
      <c r="F27" s="14"/>
    </row>
    <row r="28" spans="1:7" s="11" customFormat="1" ht="9.75" customHeight="1">
      <c r="A28" s="12" t="s">
        <v>23</v>
      </c>
      <c r="B28" s="13">
        <v>0</v>
      </c>
      <c r="C28" s="13">
        <v>0</v>
      </c>
      <c r="D28" s="13">
        <v>0</v>
      </c>
      <c r="E28" s="74"/>
      <c r="F28" s="14"/>
    </row>
    <row r="29" spans="1:7" s="11" customFormat="1" ht="9.75" customHeight="1">
      <c r="A29" s="12" t="s">
        <v>24</v>
      </c>
      <c r="B29" s="13">
        <v>0</v>
      </c>
      <c r="C29" s="13">
        <v>0</v>
      </c>
      <c r="D29" s="13">
        <v>0</v>
      </c>
      <c r="E29" s="73"/>
      <c r="F29" s="14"/>
    </row>
    <row r="30" spans="1:7" s="11" customFormat="1" ht="9.75" customHeight="1">
      <c r="A30" s="12" t="s">
        <v>25</v>
      </c>
      <c r="B30" s="13">
        <v>0</v>
      </c>
      <c r="C30" s="13">
        <v>0</v>
      </c>
      <c r="D30" s="13">
        <v>0</v>
      </c>
      <c r="E30" s="73"/>
      <c r="F30" s="14"/>
    </row>
    <row r="31" spans="1:7" s="11" customFormat="1" ht="9.75" customHeight="1">
      <c r="A31" s="12" t="s">
        <v>26</v>
      </c>
      <c r="B31" s="13">
        <v>0</v>
      </c>
      <c r="C31" s="13">
        <v>0</v>
      </c>
      <c r="D31" s="13">
        <v>0</v>
      </c>
      <c r="E31" s="73"/>
      <c r="F31" s="14"/>
    </row>
    <row r="32" spans="1:7" s="11" customFormat="1" ht="9.75" customHeight="1">
      <c r="A32" s="12" t="s">
        <v>27</v>
      </c>
      <c r="B32" s="13">
        <v>13680.716</v>
      </c>
      <c r="C32" s="13">
        <v>5.2679999999999998</v>
      </c>
      <c r="D32" s="13">
        <v>13685.984</v>
      </c>
      <c r="E32" s="73"/>
      <c r="F32" s="14"/>
    </row>
    <row r="33" spans="1:6" s="11" customFormat="1" ht="9.75" customHeight="1">
      <c r="A33" s="12" t="s">
        <v>28</v>
      </c>
      <c r="B33" s="13">
        <v>0</v>
      </c>
      <c r="C33" s="13">
        <v>0</v>
      </c>
      <c r="D33" s="13">
        <v>0</v>
      </c>
      <c r="E33" s="73"/>
      <c r="F33" s="14"/>
    </row>
    <row r="34" spans="1:6" s="11" customFormat="1" ht="9.75" customHeight="1">
      <c r="A34" s="12" t="s">
        <v>29</v>
      </c>
      <c r="B34" s="13">
        <v>0</v>
      </c>
      <c r="C34" s="13">
        <v>0</v>
      </c>
      <c r="D34" s="13">
        <v>0</v>
      </c>
      <c r="E34" s="73"/>
      <c r="F34" s="14"/>
    </row>
    <row r="35" spans="1:6" s="11" customFormat="1" ht="9.75" customHeight="1">
      <c r="A35" s="15" t="s">
        <v>30</v>
      </c>
      <c r="B35" s="16">
        <v>4724.0770000000002</v>
      </c>
      <c r="C35" s="16">
        <v>0</v>
      </c>
      <c r="D35" s="16">
        <v>4724.0770000000002</v>
      </c>
      <c r="E35" s="75"/>
      <c r="F35" s="14"/>
    </row>
    <row r="36" spans="1:6" s="11" customFormat="1" ht="9.75" customHeight="1">
      <c r="A36" s="15" t="s">
        <v>31</v>
      </c>
      <c r="B36" s="16">
        <v>92558.845000000001</v>
      </c>
      <c r="C36" s="16">
        <v>78.207999999999998</v>
      </c>
      <c r="D36" s="16">
        <v>92637.053</v>
      </c>
      <c r="E36" s="73"/>
      <c r="F36" s="14"/>
    </row>
    <row r="37" spans="1:6" s="11" customFormat="1" ht="9.75" customHeight="1">
      <c r="A37" s="12" t="s">
        <v>32</v>
      </c>
      <c r="B37" s="13">
        <v>92487.266000000003</v>
      </c>
      <c r="C37" s="13">
        <v>78.207999999999998</v>
      </c>
      <c r="D37" s="13">
        <v>92565.475000000006</v>
      </c>
      <c r="E37" s="73"/>
      <c r="F37" s="14"/>
    </row>
    <row r="38" spans="1:6" s="11" customFormat="1" ht="9.75" customHeight="1">
      <c r="A38" s="12" t="s">
        <v>33</v>
      </c>
      <c r="B38" s="13">
        <v>71.578000000000003</v>
      </c>
      <c r="C38" s="13">
        <v>0</v>
      </c>
      <c r="D38" s="13">
        <v>71.578000000000003</v>
      </c>
      <c r="E38" s="73"/>
      <c r="F38" s="14"/>
    </row>
    <row r="39" spans="1:6" s="11" customFormat="1" ht="9.75" customHeight="1">
      <c r="A39" s="15" t="s">
        <v>34</v>
      </c>
      <c r="B39" s="16">
        <v>-81496.735000000001</v>
      </c>
      <c r="C39" s="16">
        <v>-61.585000000000001</v>
      </c>
      <c r="D39" s="16">
        <v>-81558.320999999996</v>
      </c>
      <c r="E39" s="73"/>
      <c r="F39" s="14"/>
    </row>
    <row r="40" spans="1:6" s="11" customFormat="1" ht="9.75" customHeight="1">
      <c r="A40" s="15" t="s">
        <v>35</v>
      </c>
      <c r="B40" s="16">
        <v>-14977.799000000001</v>
      </c>
      <c r="C40" s="16">
        <v>-13.566000000000001</v>
      </c>
      <c r="D40" s="16">
        <v>-14991.365</v>
      </c>
      <c r="E40" s="73"/>
      <c r="F40" s="14"/>
    </row>
    <row r="41" spans="1:6" s="11" customFormat="1" ht="3.15" customHeight="1">
      <c r="A41" s="15"/>
      <c r="B41" s="13"/>
      <c r="C41" s="13"/>
      <c r="D41" s="13"/>
      <c r="E41" s="73"/>
      <c r="F41" s="14"/>
    </row>
    <row r="42" spans="1:6" s="11" customFormat="1" ht="9.75" customHeight="1">
      <c r="A42" s="15" t="s">
        <v>36</v>
      </c>
      <c r="B42" s="16">
        <v>11351860.433</v>
      </c>
      <c r="C42" s="16">
        <v>31564.172999999999</v>
      </c>
      <c r="D42" s="16">
        <v>11383424.607000001</v>
      </c>
      <c r="E42" s="73"/>
      <c r="F42" s="14"/>
    </row>
    <row r="43" spans="1:6" s="11" customFormat="1" ht="3.15" customHeight="1">
      <c r="A43" s="15"/>
      <c r="B43" s="13"/>
      <c r="C43" s="13"/>
      <c r="D43" s="13"/>
      <c r="E43" s="73"/>
      <c r="F43" s="14"/>
    </row>
    <row r="44" spans="1:6" s="11" customFormat="1" ht="9.75" customHeight="1">
      <c r="A44" s="17" t="s">
        <v>37</v>
      </c>
      <c r="B44" s="10">
        <v>14076.896000000001</v>
      </c>
      <c r="C44" s="10">
        <v>1642.5129999999999</v>
      </c>
      <c r="D44" s="10">
        <v>15719.409</v>
      </c>
      <c r="E44" s="73"/>
      <c r="F44" s="14"/>
    </row>
    <row r="45" spans="1:6" s="11" customFormat="1" ht="9.75" customHeight="1">
      <c r="A45" s="23" t="s">
        <v>38</v>
      </c>
      <c r="B45" s="13">
        <v>0</v>
      </c>
      <c r="C45" s="13">
        <v>1517.454</v>
      </c>
      <c r="D45" s="13">
        <v>1517.454</v>
      </c>
      <c r="E45" s="73"/>
      <c r="F45" s="14"/>
    </row>
    <row r="46" spans="1:6" s="11" customFormat="1" ht="9.75" customHeight="1">
      <c r="A46" s="12" t="s">
        <v>39</v>
      </c>
      <c r="B46" s="13">
        <v>0</v>
      </c>
      <c r="C46" s="13">
        <v>0</v>
      </c>
      <c r="D46" s="13">
        <v>0</v>
      </c>
      <c r="E46" s="73"/>
      <c r="F46" s="14"/>
    </row>
    <row r="47" spans="1:6" s="11" customFormat="1" ht="9.75" customHeight="1">
      <c r="A47" s="12" t="s">
        <v>40</v>
      </c>
      <c r="B47" s="13">
        <v>0</v>
      </c>
      <c r="C47" s="13">
        <v>0</v>
      </c>
      <c r="D47" s="13">
        <v>0</v>
      </c>
      <c r="E47" s="73"/>
      <c r="F47" s="14"/>
    </row>
    <row r="48" spans="1:6" s="11" customFormat="1" ht="9.75" customHeight="1">
      <c r="A48" s="12" t="s">
        <v>41</v>
      </c>
      <c r="B48" s="13">
        <v>240.72</v>
      </c>
      <c r="C48" s="13">
        <v>0.27100000000000002</v>
      </c>
      <c r="D48" s="13">
        <v>240.99199999999999</v>
      </c>
      <c r="E48" s="73"/>
      <c r="F48" s="14"/>
    </row>
    <row r="49" spans="1:6" s="11" customFormat="1" ht="9.75" customHeight="1">
      <c r="A49" s="12" t="s">
        <v>42</v>
      </c>
      <c r="B49" s="13">
        <v>13836.174999999999</v>
      </c>
      <c r="C49" s="13">
        <v>124.786</v>
      </c>
      <c r="D49" s="13">
        <v>13960.962</v>
      </c>
      <c r="E49" s="73"/>
      <c r="F49" s="14"/>
    </row>
    <row r="50" spans="1:6" s="11" customFormat="1" ht="3.15" customHeight="1">
      <c r="A50" s="12"/>
      <c r="B50" s="13"/>
      <c r="C50" s="13"/>
      <c r="D50" s="13"/>
      <c r="E50" s="73"/>
      <c r="F50" s="14"/>
    </row>
    <row r="51" spans="1:6" s="11" customFormat="1" ht="9.75" customHeight="1">
      <c r="A51" s="24" t="s">
        <v>43</v>
      </c>
      <c r="B51" s="16">
        <v>0.221</v>
      </c>
      <c r="C51" s="16">
        <v>0</v>
      </c>
      <c r="D51" s="16">
        <v>0.221</v>
      </c>
      <c r="E51" s="73"/>
      <c r="F51" s="14"/>
    </row>
    <row r="52" spans="1:6" s="11" customFormat="1" ht="3.15" customHeight="1">
      <c r="A52" s="15"/>
      <c r="B52" s="16"/>
      <c r="C52" s="16"/>
      <c r="D52" s="16"/>
      <c r="E52" s="73"/>
      <c r="F52" s="14"/>
    </row>
    <row r="53" spans="1:6" s="11" customFormat="1" ht="9.75" customHeight="1">
      <c r="A53" s="22" t="s">
        <v>44</v>
      </c>
      <c r="B53" s="16">
        <v>1702.625</v>
      </c>
      <c r="C53" s="16">
        <v>0</v>
      </c>
      <c r="D53" s="16">
        <v>1702.625</v>
      </c>
      <c r="E53" s="73"/>
      <c r="F53" s="14"/>
    </row>
    <row r="54" spans="1:6" s="11" customFormat="1" ht="3.15" customHeight="1">
      <c r="A54" s="25"/>
      <c r="B54" s="16"/>
      <c r="C54" s="16"/>
      <c r="D54" s="16"/>
      <c r="E54" s="73"/>
      <c r="F54" s="14"/>
    </row>
    <row r="55" spans="1:6" s="11" customFormat="1" ht="9.75" customHeight="1">
      <c r="A55" s="22" t="s">
        <v>45</v>
      </c>
      <c r="B55" s="16">
        <v>103486.08100000001</v>
      </c>
      <c r="C55" s="16">
        <v>304.90199999999999</v>
      </c>
      <c r="D55" s="16">
        <v>103790.984</v>
      </c>
      <c r="E55" s="73"/>
      <c r="F55" s="14"/>
    </row>
    <row r="56" spans="1:6" s="11" customFormat="1" ht="3.15" customHeight="1">
      <c r="A56" s="15"/>
      <c r="B56" s="16"/>
      <c r="C56" s="16"/>
      <c r="D56" s="16"/>
      <c r="E56" s="73"/>
      <c r="F56" s="14"/>
    </row>
    <row r="57" spans="1:6" s="11" customFormat="1" ht="9.75" customHeight="1">
      <c r="A57" s="9" t="s">
        <v>46</v>
      </c>
      <c r="B57" s="10">
        <v>12416286.846000001</v>
      </c>
      <c r="C57" s="10">
        <v>539517.50699999998</v>
      </c>
      <c r="D57" s="10">
        <v>12955804.353</v>
      </c>
      <c r="E57" s="73"/>
      <c r="F57" s="14"/>
    </row>
    <row r="58" spans="1:6" s="11" customFormat="1" ht="2.25" customHeight="1">
      <c r="A58" s="26"/>
      <c r="B58" s="27"/>
      <c r="C58" s="27"/>
      <c r="D58" s="27"/>
      <c r="E58" s="73"/>
      <c r="F58" s="14"/>
    </row>
    <row r="59" spans="1:6" ht="9" customHeight="1" thickBot="1">
      <c r="A59" s="28"/>
      <c r="B59" s="29"/>
      <c r="C59" s="29"/>
      <c r="D59" s="29"/>
      <c r="F59" s="14"/>
    </row>
    <row r="60" spans="1:6" s="32" customFormat="1" ht="15" customHeight="1">
      <c r="A60" s="30" t="s">
        <v>47</v>
      </c>
      <c r="B60" s="76"/>
      <c r="C60" s="76"/>
      <c r="D60" s="76"/>
      <c r="E60" s="77"/>
      <c r="F60" s="14"/>
    </row>
    <row r="61" spans="1:6" ht="6" hidden="1" customHeight="1">
      <c r="A61" s="84"/>
      <c r="C61" s="34"/>
      <c r="F61" s="14"/>
    </row>
    <row r="62" spans="1:6" ht="17.100000000000001" hidden="1" customHeight="1">
      <c r="A62" s="313"/>
      <c r="B62" s="313"/>
      <c r="C62" s="313"/>
      <c r="D62" s="313"/>
      <c r="F62" s="14"/>
    </row>
    <row r="63" spans="1:6" s="2" customFormat="1" ht="24" customHeight="1">
      <c r="A63" s="314" t="s">
        <v>163</v>
      </c>
      <c r="B63" s="314"/>
      <c r="C63" s="314"/>
      <c r="D63" s="314"/>
      <c r="E63" s="70"/>
      <c r="F63" s="14"/>
    </row>
    <row r="64" spans="1:6" s="3" customFormat="1" ht="17.100000000000001" customHeight="1">
      <c r="A64" s="315">
        <v>45869</v>
      </c>
      <c r="B64" s="316"/>
      <c r="C64" s="316"/>
      <c r="D64" s="316"/>
      <c r="E64" s="71"/>
      <c r="F64" s="14"/>
    </row>
    <row r="65" spans="1:6" s="35" customFormat="1" ht="15" customHeight="1">
      <c r="A65" s="317" t="s">
        <v>1</v>
      </c>
      <c r="B65" s="318"/>
      <c r="C65" s="318"/>
      <c r="D65" s="318"/>
      <c r="E65" s="78"/>
      <c r="F65" s="14"/>
    </row>
    <row r="66" spans="1:6" ht="3.9" customHeight="1" thickBot="1">
      <c r="F66" s="14"/>
    </row>
    <row r="67" spans="1:6" ht="14.1" customHeight="1">
      <c r="A67" s="319" t="s">
        <v>48</v>
      </c>
      <c r="B67" s="326" t="s">
        <v>164</v>
      </c>
      <c r="C67" s="326"/>
      <c r="D67" s="326"/>
      <c r="F67" s="14"/>
    </row>
    <row r="68" spans="1:6" ht="14.1" customHeight="1">
      <c r="A68" s="320"/>
      <c r="B68" s="6" t="s">
        <v>4</v>
      </c>
      <c r="C68" s="6" t="s">
        <v>5</v>
      </c>
      <c r="D68" s="6" t="s">
        <v>6</v>
      </c>
      <c r="F68" s="14"/>
    </row>
    <row r="69" spans="1:6" ht="2.1" customHeight="1">
      <c r="A69" s="7"/>
      <c r="B69" s="36">
        <v>100</v>
      </c>
      <c r="C69" s="36">
        <v>200</v>
      </c>
      <c r="D69" s="36">
        <v>300</v>
      </c>
      <c r="F69" s="14"/>
    </row>
    <row r="70" spans="1:6" s="11" customFormat="1" ht="10.199999999999999" customHeight="1">
      <c r="A70" s="37" t="s">
        <v>49</v>
      </c>
      <c r="B70" s="10">
        <v>0</v>
      </c>
      <c r="C70" s="10">
        <v>0</v>
      </c>
      <c r="D70" s="10">
        <v>0</v>
      </c>
      <c r="E70" s="73"/>
      <c r="F70" s="14"/>
    </row>
    <row r="71" spans="1:6" s="11" customFormat="1" ht="2.1" customHeight="1">
      <c r="A71" s="38"/>
      <c r="B71" s="16"/>
      <c r="C71" s="16"/>
      <c r="D71" s="16"/>
      <c r="E71" s="73"/>
      <c r="F71" s="14"/>
    </row>
    <row r="72" spans="1:6" s="11" customFormat="1" ht="10.199999999999999" customHeight="1">
      <c r="A72" s="38" t="s">
        <v>50</v>
      </c>
      <c r="B72" s="16">
        <v>0</v>
      </c>
      <c r="C72" s="16">
        <v>0</v>
      </c>
      <c r="D72" s="16">
        <v>0</v>
      </c>
      <c r="E72" s="73"/>
      <c r="F72" s="14"/>
    </row>
    <row r="73" spans="1:6" s="11" customFormat="1" ht="10.199999999999999" customHeight="1">
      <c r="A73" s="38" t="s">
        <v>51</v>
      </c>
      <c r="B73" s="16">
        <v>0</v>
      </c>
      <c r="C73" s="16">
        <v>0</v>
      </c>
      <c r="D73" s="16">
        <v>0</v>
      </c>
      <c r="E73" s="73"/>
      <c r="F73" s="14"/>
    </row>
    <row r="74" spans="1:6" s="11" customFormat="1" ht="10.199999999999999" customHeight="1">
      <c r="A74" s="38" t="s">
        <v>52</v>
      </c>
      <c r="B74" s="16">
        <v>0</v>
      </c>
      <c r="C74" s="16">
        <v>0</v>
      </c>
      <c r="D74" s="16">
        <v>0</v>
      </c>
      <c r="E74" s="73"/>
      <c r="F74" s="14"/>
    </row>
    <row r="75" spans="1:6" s="11" customFormat="1" ht="10.199999999999999" customHeight="1">
      <c r="A75" s="39" t="s">
        <v>53</v>
      </c>
      <c r="B75" s="13">
        <v>0</v>
      </c>
      <c r="C75" s="13">
        <v>0</v>
      </c>
      <c r="D75" s="13">
        <v>0</v>
      </c>
      <c r="E75" s="73"/>
      <c r="F75" s="14"/>
    </row>
    <row r="76" spans="1:6" s="11" customFormat="1" ht="10.199999999999999" customHeight="1">
      <c r="A76" s="39" t="s">
        <v>54</v>
      </c>
      <c r="B76" s="13">
        <v>0</v>
      </c>
      <c r="C76" s="13">
        <v>0</v>
      </c>
      <c r="D76" s="13">
        <v>0</v>
      </c>
      <c r="E76" s="73"/>
      <c r="F76" s="14"/>
    </row>
    <row r="77" spans="1:6" s="11" customFormat="1" ht="10.199999999999999" customHeight="1">
      <c r="A77" s="39" t="s">
        <v>156</v>
      </c>
      <c r="B77" s="13">
        <v>0</v>
      </c>
      <c r="C77" s="13">
        <v>0</v>
      </c>
      <c r="D77" s="13">
        <v>0</v>
      </c>
      <c r="E77" s="73"/>
      <c r="F77" s="14"/>
    </row>
    <row r="78" spans="1:6" s="11" customFormat="1" ht="10.199999999999999" customHeight="1">
      <c r="A78" s="39" t="s">
        <v>56</v>
      </c>
      <c r="B78" s="13">
        <v>0</v>
      </c>
      <c r="C78" s="13">
        <v>0</v>
      </c>
      <c r="D78" s="13">
        <v>0</v>
      </c>
      <c r="E78" s="73"/>
      <c r="F78" s="14"/>
    </row>
    <row r="79" spans="1:6" s="11" customFormat="1" ht="10.199999999999999" customHeight="1">
      <c r="A79" s="38" t="s">
        <v>57</v>
      </c>
      <c r="B79" s="16">
        <v>0</v>
      </c>
      <c r="C79" s="16">
        <v>0</v>
      </c>
      <c r="D79" s="16">
        <v>0</v>
      </c>
      <c r="E79" s="73"/>
      <c r="F79" s="14"/>
    </row>
    <row r="80" spans="1:6" s="11" customFormat="1" ht="10.199999999999999" customHeight="1">
      <c r="A80" s="38" t="s">
        <v>58</v>
      </c>
      <c r="B80" s="16">
        <v>0</v>
      </c>
      <c r="C80" s="16">
        <v>0</v>
      </c>
      <c r="D80" s="16">
        <v>0</v>
      </c>
      <c r="E80" s="73"/>
      <c r="F80" s="14"/>
    </row>
    <row r="81" spans="1:6" s="11" customFormat="1" ht="10.199999999999999" customHeight="1">
      <c r="A81" s="39" t="s">
        <v>59</v>
      </c>
      <c r="B81" s="13">
        <v>0</v>
      </c>
      <c r="C81" s="13">
        <v>0</v>
      </c>
      <c r="D81" s="13">
        <v>0</v>
      </c>
      <c r="E81" s="73"/>
      <c r="F81" s="14"/>
    </row>
    <row r="82" spans="1:6" s="11" customFormat="1" ht="10.199999999999999" customHeight="1">
      <c r="A82" s="39" t="s">
        <v>60</v>
      </c>
      <c r="B82" s="13">
        <v>0</v>
      </c>
      <c r="C82" s="13">
        <v>0</v>
      </c>
      <c r="D82" s="13">
        <v>0</v>
      </c>
      <c r="E82" s="73"/>
      <c r="F82" s="14"/>
    </row>
    <row r="83" spans="1:6" s="11" customFormat="1" ht="3.15" customHeight="1">
      <c r="A83" s="39"/>
      <c r="B83" s="13"/>
      <c r="C83" s="13"/>
      <c r="D83" s="13"/>
      <c r="E83" s="73"/>
      <c r="F83" s="14"/>
    </row>
    <row r="84" spans="1:6" s="11" customFormat="1" ht="10.199999999999999" customHeight="1">
      <c r="A84" s="40" t="s">
        <v>61</v>
      </c>
      <c r="B84" s="10">
        <v>0</v>
      </c>
      <c r="C84" s="10">
        <v>0</v>
      </c>
      <c r="D84" s="10">
        <v>0</v>
      </c>
      <c r="E84" s="73"/>
      <c r="F84" s="14"/>
    </row>
    <row r="85" spans="1:6" s="11" customFormat="1" ht="10.199999999999999" customHeight="1">
      <c r="A85" s="39" t="s">
        <v>62</v>
      </c>
      <c r="B85" s="13">
        <v>0</v>
      </c>
      <c r="C85" s="13">
        <v>0</v>
      </c>
      <c r="D85" s="13">
        <v>0</v>
      </c>
      <c r="E85" s="73"/>
      <c r="F85" s="14"/>
    </row>
    <row r="86" spans="1:6" s="11" customFormat="1" ht="10.199999999999999" customHeight="1">
      <c r="A86" s="39" t="s">
        <v>63</v>
      </c>
      <c r="B86" s="13">
        <v>0</v>
      </c>
      <c r="C86" s="13">
        <v>0</v>
      </c>
      <c r="D86" s="13">
        <v>0</v>
      </c>
      <c r="E86" s="73"/>
      <c r="F86" s="14"/>
    </row>
    <row r="87" spans="1:6" s="11" customFormat="1" ht="10.199999999999999" customHeight="1">
      <c r="A87" s="39" t="s">
        <v>64</v>
      </c>
      <c r="B87" s="13">
        <v>0</v>
      </c>
      <c r="C87" s="13">
        <v>0</v>
      </c>
      <c r="D87" s="13">
        <v>0</v>
      </c>
      <c r="E87" s="73"/>
      <c r="F87" s="14"/>
    </row>
    <row r="88" spans="1:6" s="11" customFormat="1" ht="3.15" customHeight="1">
      <c r="A88" s="39"/>
      <c r="B88" s="13"/>
      <c r="C88" s="13"/>
      <c r="D88" s="13"/>
      <c r="E88" s="73"/>
      <c r="F88" s="14"/>
    </row>
    <row r="89" spans="1:6" s="11" customFormat="1" ht="10.199999999999999" customHeight="1">
      <c r="A89" s="38" t="s">
        <v>12</v>
      </c>
      <c r="B89" s="16">
        <v>0</v>
      </c>
      <c r="C89" s="16">
        <v>0</v>
      </c>
      <c r="D89" s="16">
        <v>0</v>
      </c>
      <c r="E89" s="73"/>
      <c r="F89" s="14"/>
    </row>
    <row r="90" spans="1:6" s="11" customFormat="1" ht="3.15" customHeight="1">
      <c r="A90" s="38"/>
      <c r="B90" s="16"/>
      <c r="C90" s="16"/>
      <c r="D90" s="16"/>
      <c r="E90" s="73"/>
      <c r="F90" s="14"/>
    </row>
    <row r="91" spans="1:6" s="11" customFormat="1" ht="10.199999999999999" customHeight="1">
      <c r="A91" s="37" t="s">
        <v>65</v>
      </c>
      <c r="B91" s="10">
        <v>2134303.5639999998</v>
      </c>
      <c r="C91" s="10">
        <v>2806223.38</v>
      </c>
      <c r="D91" s="10">
        <v>4940526.9440000001</v>
      </c>
      <c r="E91" s="73"/>
      <c r="F91" s="14"/>
    </row>
    <row r="92" spans="1:6" s="11" customFormat="1" ht="10.199999999999999" customHeight="1">
      <c r="A92" s="39" t="s">
        <v>66</v>
      </c>
      <c r="B92" s="13">
        <v>1290574.327</v>
      </c>
      <c r="C92" s="13">
        <v>0</v>
      </c>
      <c r="D92" s="13">
        <v>1290574.327</v>
      </c>
      <c r="E92" s="73"/>
      <c r="F92" s="14"/>
    </row>
    <row r="93" spans="1:6" s="11" customFormat="1" ht="10.199999999999999" customHeight="1">
      <c r="A93" s="39" t="s">
        <v>67</v>
      </c>
      <c r="B93" s="13">
        <v>843729.23600000003</v>
      </c>
      <c r="C93" s="13">
        <v>2806223.38</v>
      </c>
      <c r="D93" s="13">
        <v>3649952.6170000001</v>
      </c>
      <c r="E93" s="73"/>
      <c r="F93" s="14"/>
    </row>
    <row r="94" spans="1:6" s="11" customFormat="1" ht="3.15" customHeight="1">
      <c r="A94" s="39"/>
      <c r="B94" s="13"/>
      <c r="C94" s="13"/>
      <c r="D94" s="13"/>
      <c r="E94" s="73"/>
      <c r="F94" s="14"/>
    </row>
    <row r="95" spans="1:6" s="11" customFormat="1" ht="10.199999999999999" customHeight="1">
      <c r="A95" s="37" t="s">
        <v>68</v>
      </c>
      <c r="B95" s="10">
        <v>1124201.2479999999</v>
      </c>
      <c r="C95" s="10">
        <v>2142796.3969999999</v>
      </c>
      <c r="D95" s="10">
        <v>3266997.645</v>
      </c>
      <c r="E95" s="73"/>
      <c r="F95" s="14"/>
    </row>
    <row r="96" spans="1:6" s="11" customFormat="1" ht="10.199999999999999" customHeight="1">
      <c r="A96" s="39" t="s">
        <v>69</v>
      </c>
      <c r="B96" s="16">
        <v>0</v>
      </c>
      <c r="C96" s="16">
        <v>0</v>
      </c>
      <c r="D96" s="16">
        <v>0</v>
      </c>
      <c r="E96" s="73"/>
      <c r="F96" s="14"/>
    </row>
    <row r="97" spans="1:6" s="11" customFormat="1" ht="10.199999999999999" customHeight="1">
      <c r="A97" s="39" t="s">
        <v>70</v>
      </c>
      <c r="B97" s="16">
        <v>0</v>
      </c>
      <c r="C97" s="16">
        <v>0</v>
      </c>
      <c r="D97" s="16">
        <v>0</v>
      </c>
      <c r="E97" s="73"/>
      <c r="F97" s="14"/>
    </row>
    <row r="98" spans="1:6" s="11" customFormat="1" ht="10.199999999999999" customHeight="1">
      <c r="A98" s="39" t="s">
        <v>71</v>
      </c>
      <c r="B98" s="13">
        <v>1124201.2479999999</v>
      </c>
      <c r="C98" s="13">
        <v>2142796.3969999999</v>
      </c>
      <c r="D98" s="13">
        <v>3266997.645</v>
      </c>
      <c r="E98" s="73"/>
      <c r="F98" s="14"/>
    </row>
    <row r="99" spans="1:6" s="11" customFormat="1" ht="3.15" customHeight="1">
      <c r="A99" s="39"/>
      <c r="B99" s="13"/>
      <c r="C99" s="13"/>
      <c r="D99" s="13"/>
      <c r="E99" s="73"/>
      <c r="F99" s="14"/>
    </row>
    <row r="100" spans="1:6" s="11" customFormat="1" ht="10.199999999999999" customHeight="1">
      <c r="A100" s="38" t="s">
        <v>72</v>
      </c>
      <c r="B100" s="16">
        <v>933151.40599999996</v>
      </c>
      <c r="C100" s="16">
        <v>5275.0630000000001</v>
      </c>
      <c r="D100" s="16">
        <v>938426.47</v>
      </c>
      <c r="E100" s="73"/>
      <c r="F100" s="14"/>
    </row>
    <row r="101" spans="1:6" s="11" customFormat="1" ht="3.15" customHeight="1">
      <c r="A101" s="39"/>
      <c r="B101" s="13"/>
      <c r="C101" s="13"/>
      <c r="D101" s="13"/>
      <c r="E101" s="73"/>
      <c r="F101" s="14"/>
    </row>
    <row r="102" spans="1:6" s="11" customFormat="1" ht="10.199999999999999" customHeight="1">
      <c r="A102" s="37" t="s">
        <v>73</v>
      </c>
      <c r="B102" s="10">
        <v>39038.641000000003</v>
      </c>
      <c r="C102" s="10">
        <v>49669.934000000001</v>
      </c>
      <c r="D102" s="10">
        <v>88708.576000000001</v>
      </c>
      <c r="E102" s="73"/>
      <c r="F102" s="14"/>
    </row>
    <row r="103" spans="1:6" s="11" customFormat="1" ht="10.199999999999999" customHeight="1">
      <c r="A103" s="39" t="s">
        <v>74</v>
      </c>
      <c r="B103" s="13">
        <v>0</v>
      </c>
      <c r="C103" s="13">
        <v>0</v>
      </c>
      <c r="D103" s="13">
        <v>0</v>
      </c>
      <c r="E103" s="73"/>
      <c r="F103" s="14"/>
    </row>
    <row r="104" spans="1:6" s="11" customFormat="1" ht="10.199999999999999" customHeight="1">
      <c r="A104" s="39" t="s">
        <v>157</v>
      </c>
      <c r="B104" s="13">
        <v>0</v>
      </c>
      <c r="C104" s="13">
        <v>0</v>
      </c>
      <c r="D104" s="13">
        <v>0</v>
      </c>
      <c r="E104" s="73"/>
      <c r="F104" s="14"/>
    </row>
    <row r="105" spans="1:6" s="11" customFormat="1" ht="10.199999999999999" customHeight="1">
      <c r="A105" s="39" t="s">
        <v>76</v>
      </c>
      <c r="B105" s="13">
        <v>0</v>
      </c>
      <c r="C105" s="13">
        <v>0</v>
      </c>
      <c r="D105" s="13">
        <v>0</v>
      </c>
      <c r="E105" s="73"/>
      <c r="F105" s="14"/>
    </row>
    <row r="106" spans="1:6" s="11" customFormat="1" ht="10.199999999999999" customHeight="1">
      <c r="A106" s="39" t="s">
        <v>77</v>
      </c>
      <c r="B106" s="13">
        <v>31766.965</v>
      </c>
      <c r="C106" s="13">
        <v>19532.296999999999</v>
      </c>
      <c r="D106" s="13">
        <v>51299.262000000002</v>
      </c>
      <c r="E106" s="73"/>
      <c r="F106" s="14"/>
    </row>
    <row r="107" spans="1:6" s="11" customFormat="1" ht="10.199999999999999" customHeight="1">
      <c r="A107" s="39" t="s">
        <v>78</v>
      </c>
      <c r="B107" s="13">
        <v>7271.6760000000004</v>
      </c>
      <c r="C107" s="13">
        <v>30137.636999999999</v>
      </c>
      <c r="D107" s="13">
        <v>37409.313000000002</v>
      </c>
      <c r="E107" s="73"/>
      <c r="F107" s="14"/>
    </row>
    <row r="108" spans="1:6" s="11" customFormat="1" ht="10.199999999999999" customHeight="1">
      <c r="A108" s="39" t="s">
        <v>79</v>
      </c>
      <c r="B108" s="13">
        <v>0</v>
      </c>
      <c r="C108" s="13">
        <v>0</v>
      </c>
      <c r="D108" s="13">
        <v>0</v>
      </c>
      <c r="E108" s="73"/>
      <c r="F108" s="14"/>
    </row>
    <row r="109" spans="1:6" s="11" customFormat="1" ht="3.15" customHeight="1">
      <c r="A109" s="39"/>
      <c r="B109" s="13"/>
      <c r="C109" s="13"/>
      <c r="D109" s="13"/>
      <c r="E109" s="73"/>
      <c r="F109" s="14"/>
    </row>
    <row r="110" spans="1:6" s="11" customFormat="1" ht="10.199999999999999" customHeight="1">
      <c r="A110" s="37" t="s">
        <v>80</v>
      </c>
      <c r="B110" s="10">
        <v>45009.190999999999</v>
      </c>
      <c r="C110" s="10">
        <v>6.8869999999999996</v>
      </c>
      <c r="D110" s="10">
        <v>45016.078000000001</v>
      </c>
      <c r="E110" s="73"/>
      <c r="F110" s="14"/>
    </row>
    <row r="111" spans="1:6" s="11" customFormat="1" ht="3.15" customHeight="1">
      <c r="A111" s="39"/>
      <c r="B111" s="13"/>
      <c r="C111" s="13"/>
      <c r="D111" s="13"/>
      <c r="E111" s="73"/>
      <c r="F111" s="14"/>
    </row>
    <row r="112" spans="1:6" s="11" customFormat="1" ht="10.199999999999999" customHeight="1">
      <c r="A112" s="17" t="s">
        <v>81</v>
      </c>
      <c r="B112" s="10">
        <v>3241.6970000000001</v>
      </c>
      <c r="C112" s="10">
        <v>726.779</v>
      </c>
      <c r="D112" s="10">
        <v>3968.4760000000001</v>
      </c>
      <c r="E112" s="73"/>
      <c r="F112" s="14"/>
    </row>
    <row r="113" spans="1:7" s="11" customFormat="1" ht="10.199999999999999" customHeight="1">
      <c r="A113" s="18" t="s">
        <v>82</v>
      </c>
      <c r="B113" s="16">
        <v>0</v>
      </c>
      <c r="C113" s="16">
        <v>0</v>
      </c>
      <c r="D113" s="16">
        <v>0</v>
      </c>
      <c r="E113" s="73"/>
      <c r="F113" s="14"/>
    </row>
    <row r="114" spans="1:7" s="11" customFormat="1" ht="10.199999999999999" customHeight="1">
      <c r="A114" s="18" t="s">
        <v>83</v>
      </c>
      <c r="B114" s="16">
        <v>3241.6970000000001</v>
      </c>
      <c r="C114" s="16">
        <v>726.779</v>
      </c>
      <c r="D114" s="16">
        <v>3968.4760000000001</v>
      </c>
      <c r="E114" s="73"/>
      <c r="F114" s="14"/>
    </row>
    <row r="115" spans="1:7" s="11" customFormat="1" ht="5.0999999999999996" customHeight="1">
      <c r="A115" s="38"/>
      <c r="B115" s="16"/>
      <c r="C115" s="16"/>
      <c r="D115" s="16"/>
      <c r="E115" s="73"/>
      <c r="F115" s="14"/>
    </row>
    <row r="116" spans="1:7" s="41" customFormat="1" ht="10.199999999999999" customHeight="1">
      <c r="A116" s="15" t="s">
        <v>84</v>
      </c>
      <c r="B116" s="16">
        <v>0</v>
      </c>
      <c r="C116" s="16">
        <v>0</v>
      </c>
      <c r="D116" s="16">
        <v>0</v>
      </c>
      <c r="E116" s="79"/>
      <c r="F116" s="14"/>
    </row>
    <row r="117" spans="1:7" s="11" customFormat="1" ht="3.15" customHeight="1">
      <c r="A117" s="39"/>
      <c r="B117" s="16"/>
      <c r="C117" s="16"/>
      <c r="D117" s="16"/>
      <c r="E117" s="73"/>
      <c r="F117" s="14"/>
    </row>
    <row r="118" spans="1:7" s="11" customFormat="1" ht="10.5" customHeight="1">
      <c r="A118" s="37" t="s">
        <v>85</v>
      </c>
      <c r="B118" s="10">
        <v>4278945.7489999998</v>
      </c>
      <c r="C118" s="10">
        <v>5004698.443</v>
      </c>
      <c r="D118" s="10">
        <v>9283644.1919999998</v>
      </c>
      <c r="E118" s="75"/>
      <c r="F118" s="14"/>
    </row>
    <row r="119" spans="1:7" s="11" customFormat="1" ht="3.15" customHeight="1">
      <c r="A119" s="39"/>
      <c r="B119" s="16"/>
      <c r="C119" s="16"/>
      <c r="D119" s="16"/>
      <c r="E119" s="73"/>
      <c r="F119" s="14"/>
    </row>
    <row r="120" spans="1:7" s="11" customFormat="1" ht="12.75" customHeight="1">
      <c r="A120" s="37" t="s">
        <v>86</v>
      </c>
      <c r="B120" s="10">
        <v>3671389.3470000001</v>
      </c>
      <c r="C120" s="10">
        <v>770.81299999999999</v>
      </c>
      <c r="D120" s="10">
        <v>3672160.1609999998</v>
      </c>
      <c r="E120" s="74"/>
      <c r="F120" s="74"/>
      <c r="G120" s="85"/>
    </row>
    <row r="121" spans="1:7" s="11" customFormat="1" ht="10.199999999999999" customHeight="1">
      <c r="A121" s="39" t="s">
        <v>87</v>
      </c>
      <c r="B121" s="13">
        <v>3637734.048</v>
      </c>
      <c r="C121" s="13">
        <v>0</v>
      </c>
      <c r="D121" s="13">
        <v>3637734.048</v>
      </c>
      <c r="E121" s="74"/>
      <c r="F121" s="14"/>
    </row>
    <row r="122" spans="1:7" s="11" customFormat="1" ht="10.199999999999999" customHeight="1">
      <c r="A122" s="39" t="s">
        <v>88</v>
      </c>
      <c r="B122" s="13">
        <v>0</v>
      </c>
      <c r="C122" s="13">
        <v>0</v>
      </c>
      <c r="D122" s="13">
        <v>0</v>
      </c>
      <c r="E122" s="74"/>
      <c r="F122" s="14"/>
    </row>
    <row r="123" spans="1:7" s="11" customFormat="1" ht="10.199999999999999" customHeight="1">
      <c r="A123" s="39" t="s">
        <v>89</v>
      </c>
      <c r="B123" s="13">
        <v>58436.752</v>
      </c>
      <c r="C123" s="13">
        <v>0</v>
      </c>
      <c r="D123" s="13">
        <v>58436.752</v>
      </c>
      <c r="E123" s="74"/>
      <c r="F123" s="14"/>
      <c r="G123" s="14"/>
    </row>
    <row r="124" spans="1:7" s="11" customFormat="1" ht="10.199999999999999" customHeight="1">
      <c r="A124" s="39" t="s">
        <v>90</v>
      </c>
      <c r="B124" s="13">
        <v>-80998.691999999995</v>
      </c>
      <c r="C124" s="13">
        <v>770.81299999999999</v>
      </c>
      <c r="D124" s="13">
        <v>-80227.877999999997</v>
      </c>
      <c r="E124" s="74"/>
      <c r="F124" s="14"/>
    </row>
    <row r="125" spans="1:7" s="11" customFormat="1" ht="10.199999999999999" customHeight="1">
      <c r="A125" s="39" t="s">
        <v>91</v>
      </c>
      <c r="B125" s="13">
        <v>-425.31200000000001</v>
      </c>
      <c r="C125" s="13">
        <v>0</v>
      </c>
      <c r="D125" s="13">
        <v>-425.31200000000001</v>
      </c>
      <c r="E125" s="74"/>
      <c r="F125" s="14"/>
    </row>
    <row r="126" spans="1:7" s="11" customFormat="1" ht="10.199999999999999" customHeight="1">
      <c r="A126" s="39" t="s">
        <v>92</v>
      </c>
      <c r="B126" s="13">
        <v>56642.552000000003</v>
      </c>
      <c r="C126" s="13">
        <v>0</v>
      </c>
      <c r="D126" s="13">
        <v>56642.552000000003</v>
      </c>
      <c r="E126" s="74"/>
      <c r="F126" s="14"/>
    </row>
    <row r="127" spans="1:7" s="11" customFormat="1" ht="2.1" customHeight="1">
      <c r="A127" s="39"/>
      <c r="B127" s="13"/>
      <c r="C127" s="13"/>
      <c r="D127" s="13"/>
      <c r="E127" s="73"/>
      <c r="F127" s="14"/>
    </row>
    <row r="128" spans="1:7" s="11" customFormat="1" ht="12.15" customHeight="1">
      <c r="A128" s="37" t="s">
        <v>93</v>
      </c>
      <c r="B128" s="10">
        <v>7950335.0970000001</v>
      </c>
      <c r="C128" s="10">
        <v>5005469.2560000001</v>
      </c>
      <c r="D128" s="10">
        <v>12955804.353</v>
      </c>
      <c r="E128" s="73"/>
      <c r="F128" s="14"/>
    </row>
    <row r="129" spans="1:6" s="11" customFormat="1" ht="2.1" customHeight="1">
      <c r="A129" s="42"/>
      <c r="B129" s="27"/>
      <c r="C129" s="27"/>
      <c r="D129" s="27"/>
      <c r="E129" s="73"/>
      <c r="F129" s="14"/>
    </row>
    <row r="130" spans="1:6" s="11" customFormat="1" ht="12.75" customHeight="1">
      <c r="A130" s="37" t="s">
        <v>94</v>
      </c>
      <c r="B130" s="10">
        <v>27131.147000000001</v>
      </c>
      <c r="C130" s="10">
        <v>4817050.3959999997</v>
      </c>
      <c r="D130" s="10">
        <v>4844181.5439999998</v>
      </c>
      <c r="E130" s="73"/>
      <c r="F130" s="14"/>
    </row>
    <row r="131" spans="1:6" s="11" customFormat="1" ht="10.199999999999999" customHeight="1">
      <c r="A131" s="18" t="s">
        <v>95</v>
      </c>
      <c r="B131" s="13">
        <v>0</v>
      </c>
      <c r="C131" s="13">
        <v>0</v>
      </c>
      <c r="D131" s="13">
        <v>0</v>
      </c>
      <c r="E131" s="73"/>
      <c r="F131" s="14"/>
    </row>
    <row r="132" spans="1:6" s="11" customFormat="1" ht="10.199999999999999" customHeight="1">
      <c r="A132" s="39" t="s">
        <v>96</v>
      </c>
      <c r="B132" s="13">
        <v>0</v>
      </c>
      <c r="C132" s="13">
        <v>0</v>
      </c>
      <c r="D132" s="13">
        <v>0</v>
      </c>
      <c r="E132" s="73"/>
      <c r="F132" s="14"/>
    </row>
    <row r="133" spans="1:6" s="11" customFormat="1" ht="10.199999999999999" customHeight="1">
      <c r="A133" s="39" t="s">
        <v>97</v>
      </c>
      <c r="B133" s="13">
        <v>0</v>
      </c>
      <c r="C133" s="13">
        <v>4807044.9340000004</v>
      </c>
      <c r="D133" s="13">
        <v>4807044.9340000004</v>
      </c>
      <c r="E133" s="73"/>
      <c r="F133" s="14"/>
    </row>
    <row r="134" spans="1:6" s="11" customFormat="1" ht="10.199999999999999" customHeight="1">
      <c r="A134" s="39" t="s">
        <v>98</v>
      </c>
      <c r="B134" s="13">
        <v>27131.147000000001</v>
      </c>
      <c r="C134" s="13">
        <v>10005.462</v>
      </c>
      <c r="D134" s="13">
        <v>37136.608999999997</v>
      </c>
      <c r="E134" s="73"/>
      <c r="F134" s="14"/>
    </row>
    <row r="135" spans="1:6" ht="8.4" customHeight="1" thickBot="1">
      <c r="A135" s="43"/>
      <c r="B135" s="43"/>
      <c r="C135" s="43"/>
      <c r="D135" s="43"/>
      <c r="F135" s="14"/>
    </row>
    <row r="136" spans="1:6" s="32" customFormat="1" ht="14.25" customHeight="1">
      <c r="A136" s="44" t="s">
        <v>47</v>
      </c>
      <c r="B136" s="80"/>
      <c r="C136" s="80"/>
      <c r="D136" s="80"/>
      <c r="E136" s="77"/>
    </row>
    <row r="137" spans="1:6" s="32" customFormat="1" ht="10.199999999999999">
      <c r="A137" s="44" t="s">
        <v>158</v>
      </c>
      <c r="B137" s="80"/>
      <c r="C137" s="80"/>
      <c r="D137" s="80"/>
      <c r="E137" s="77"/>
    </row>
    <row r="138" spans="1:6">
      <c r="B138" s="80"/>
      <c r="C138" s="80"/>
      <c r="D138" s="80"/>
    </row>
    <row r="139" spans="1:6" ht="12.75" customHeight="1">
      <c r="D139" s="4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44A52BAF-05CB-4636-8E47-E758CBF75FAE}"/>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0FF3D-011A-493B-8F86-07E03B3D8E55}">
  <dimension ref="A1:E88"/>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21.6640625" style="1" bestFit="1" customWidth="1"/>
    <col min="6" max="16384" width="11.33203125" style="1"/>
  </cols>
  <sheetData>
    <row r="1" spans="1:5" s="47" customFormat="1" ht="16.2" customHeight="1">
      <c r="A1" s="322" t="s">
        <v>290</v>
      </c>
      <c r="B1" s="322"/>
      <c r="C1" s="322"/>
      <c r="D1" s="322"/>
    </row>
    <row r="2" spans="1:5" s="48" customFormat="1" ht="24" customHeight="1">
      <c r="A2" s="323" t="s">
        <v>165</v>
      </c>
      <c r="B2" s="323"/>
      <c r="C2" s="323"/>
      <c r="D2" s="323"/>
    </row>
    <row r="3" spans="1:5" s="49" customFormat="1" ht="16.2" customHeight="1">
      <c r="A3" s="324">
        <v>45869</v>
      </c>
      <c r="B3" s="324"/>
      <c r="C3" s="324"/>
      <c r="D3" s="324"/>
    </row>
    <row r="4" spans="1:5" s="50" customFormat="1" ht="15" customHeight="1">
      <c r="A4" s="317" t="s">
        <v>1</v>
      </c>
      <c r="B4" s="318"/>
      <c r="C4" s="318"/>
      <c r="D4" s="318"/>
    </row>
    <row r="5" spans="1:5" s="47" customFormat="1" ht="3.9" customHeight="1" thickBot="1">
      <c r="A5" s="52"/>
      <c r="B5" s="53"/>
      <c r="C5" s="53"/>
      <c r="D5" s="53"/>
    </row>
    <row r="6" spans="1:5" s="47" customFormat="1" ht="16.2" customHeight="1">
      <c r="A6" s="54"/>
      <c r="B6" s="326" t="s">
        <v>164</v>
      </c>
      <c r="C6" s="326"/>
      <c r="D6" s="326"/>
    </row>
    <row r="7" spans="1:5" s="47" customFormat="1" ht="14.1" customHeight="1">
      <c r="A7" s="55"/>
      <c r="B7" s="6" t="s">
        <v>4</v>
      </c>
      <c r="C7" s="6" t="s">
        <v>5</v>
      </c>
      <c r="D7" s="6" t="s">
        <v>6</v>
      </c>
    </row>
    <row r="8" spans="1:5" s="47" customFormat="1" ht="3.75" customHeight="1">
      <c r="A8" s="7"/>
      <c r="B8" s="36"/>
      <c r="C8" s="36"/>
      <c r="D8" s="36"/>
    </row>
    <row r="9" spans="1:5" s="41" customFormat="1" ht="8.6999999999999993" customHeight="1">
      <c r="A9" s="56" t="s">
        <v>103</v>
      </c>
      <c r="B9" s="57">
        <v>457069.54577000003</v>
      </c>
      <c r="C9" s="57">
        <v>17218.07415</v>
      </c>
      <c r="D9" s="57">
        <v>474287.61992000003</v>
      </c>
      <c r="E9" s="58"/>
    </row>
    <row r="10" spans="1:5" s="41" customFormat="1" ht="8.6999999999999993" customHeight="1">
      <c r="A10" s="59" t="s">
        <v>104</v>
      </c>
      <c r="B10" s="60">
        <v>9865.8621899999998</v>
      </c>
      <c r="C10" s="60">
        <v>11004.18216</v>
      </c>
      <c r="D10" s="60">
        <v>20870.04435</v>
      </c>
    </row>
    <row r="11" spans="1:5" s="41" customFormat="1" ht="8.6999999999999993" customHeight="1">
      <c r="A11" s="12" t="s">
        <v>105</v>
      </c>
      <c r="B11" s="60">
        <v>0</v>
      </c>
      <c r="C11" s="60">
        <v>0</v>
      </c>
      <c r="D11" s="60">
        <v>0</v>
      </c>
    </row>
    <row r="12" spans="1:5" s="41" customFormat="1" ht="8.6999999999999993" customHeight="1">
      <c r="A12" s="12" t="s">
        <v>106</v>
      </c>
      <c r="B12" s="60">
        <v>9005.0175399999989</v>
      </c>
      <c r="C12" s="60">
        <v>2461.6606699999998</v>
      </c>
      <c r="D12" s="60">
        <v>11466.678209999998</v>
      </c>
    </row>
    <row r="13" spans="1:5" s="41" customFormat="1" ht="8.6999999999999993" customHeight="1">
      <c r="A13" s="12" t="s">
        <v>107</v>
      </c>
      <c r="B13" s="60">
        <v>2233.4496800000002</v>
      </c>
      <c r="C13" s="60">
        <v>5.81846</v>
      </c>
      <c r="D13" s="60">
        <v>2239.2681400000001</v>
      </c>
    </row>
    <row r="14" spans="1:5" s="41" customFormat="1" ht="8.6999999999999993" customHeight="1">
      <c r="A14" s="12" t="s">
        <v>126</v>
      </c>
      <c r="B14" s="60">
        <v>431685.68951</v>
      </c>
      <c r="C14" s="60">
        <v>69.913040000000009</v>
      </c>
      <c r="D14" s="60">
        <v>431755.60255000001</v>
      </c>
    </row>
    <row r="15" spans="1:5" s="41" customFormat="1" ht="8.6999999999999993" customHeight="1">
      <c r="A15" s="18" t="s">
        <v>108</v>
      </c>
      <c r="B15" s="60">
        <v>0</v>
      </c>
      <c r="C15" s="60">
        <v>0</v>
      </c>
      <c r="D15" s="60">
        <v>0</v>
      </c>
    </row>
    <row r="16" spans="1:5" s="41" customFormat="1" ht="8.6999999999999993" customHeight="1">
      <c r="A16" s="12" t="s">
        <v>109</v>
      </c>
      <c r="B16" s="60">
        <v>0</v>
      </c>
      <c r="C16" s="60">
        <v>0</v>
      </c>
      <c r="D16" s="60">
        <v>0</v>
      </c>
    </row>
    <row r="17" spans="1:4" s="41" customFormat="1" ht="8.6999999999999993" customHeight="1">
      <c r="A17" s="12" t="s">
        <v>110</v>
      </c>
      <c r="B17" s="60">
        <v>0</v>
      </c>
      <c r="C17" s="60">
        <v>3044.0185499999998</v>
      </c>
      <c r="D17" s="60">
        <v>3044.0185499999998</v>
      </c>
    </row>
    <row r="18" spans="1:4" s="41" customFormat="1" ht="8.6999999999999993" customHeight="1">
      <c r="A18" s="12" t="s">
        <v>111</v>
      </c>
      <c r="B18" s="60">
        <v>0</v>
      </c>
      <c r="C18" s="60">
        <v>266.40438</v>
      </c>
      <c r="D18" s="60">
        <v>266.40438</v>
      </c>
    </row>
    <row r="19" spans="1:4" s="41" customFormat="1" ht="8.6999999999999993" customHeight="1">
      <c r="A19" s="12" t="s">
        <v>29</v>
      </c>
      <c r="B19" s="60">
        <v>4279.5268499999993</v>
      </c>
      <c r="C19" s="60">
        <v>366.07688999999999</v>
      </c>
      <c r="D19" s="60">
        <v>4645.6037399999996</v>
      </c>
    </row>
    <row r="20" spans="1:4" s="41" customFormat="1" ht="3.15" customHeight="1">
      <c r="A20" s="12"/>
      <c r="B20" s="60"/>
      <c r="C20" s="60"/>
      <c r="D20" s="60"/>
    </row>
    <row r="21" spans="1:4" s="41" customFormat="1" ht="8.6999999999999993" customHeight="1">
      <c r="A21" s="9" t="s">
        <v>112</v>
      </c>
      <c r="B21" s="57">
        <v>122109.56066999999</v>
      </c>
      <c r="C21" s="57">
        <v>228386.54340999998</v>
      </c>
      <c r="D21" s="57">
        <v>350496.10407999996</v>
      </c>
    </row>
    <row r="22" spans="1:4" s="41" customFormat="1" ht="8.6999999999999993" customHeight="1">
      <c r="A22" s="12" t="s">
        <v>113</v>
      </c>
      <c r="B22" s="60">
        <v>0</v>
      </c>
      <c r="C22" s="60">
        <v>0</v>
      </c>
      <c r="D22" s="60">
        <v>0</v>
      </c>
    </row>
    <row r="23" spans="1:4" s="41" customFormat="1" ht="8.6999999999999993" customHeight="1">
      <c r="A23" s="12" t="s">
        <v>114</v>
      </c>
      <c r="B23" s="60">
        <v>0</v>
      </c>
      <c r="C23" s="60">
        <v>0</v>
      </c>
      <c r="D23" s="60">
        <v>0</v>
      </c>
    </row>
    <row r="24" spans="1:4" s="41" customFormat="1" ht="8.6999999999999993" customHeight="1">
      <c r="A24" s="12" t="s">
        <v>105</v>
      </c>
      <c r="B24" s="60">
        <v>0</v>
      </c>
      <c r="C24" s="60">
        <v>0</v>
      </c>
      <c r="D24" s="60">
        <v>0</v>
      </c>
    </row>
    <row r="25" spans="1:4" s="41" customFormat="1" ht="8.6999999999999993" customHeight="1">
      <c r="A25" s="12" t="s">
        <v>115</v>
      </c>
      <c r="B25" s="60">
        <v>80395.304759999999</v>
      </c>
      <c r="C25" s="60">
        <v>74774.533020000003</v>
      </c>
      <c r="D25" s="60">
        <v>155169.83778</v>
      </c>
    </row>
    <row r="26" spans="1:4" s="41" customFormat="1" ht="8.6999999999999993" customHeight="1">
      <c r="A26" s="12" t="s">
        <v>131</v>
      </c>
      <c r="B26" s="60">
        <v>0</v>
      </c>
      <c r="C26" s="60">
        <v>0</v>
      </c>
      <c r="D26" s="60">
        <v>0</v>
      </c>
    </row>
    <row r="27" spans="1:4" s="41" customFormat="1" ht="8.6999999999999993" customHeight="1">
      <c r="A27" s="12" t="s">
        <v>116</v>
      </c>
      <c r="B27" s="60">
        <v>34548.488069999999</v>
      </c>
      <c r="C27" s="60">
        <v>60910.82314</v>
      </c>
      <c r="D27" s="60">
        <v>95459.31121</v>
      </c>
    </row>
    <row r="28" spans="1:4" s="41" customFormat="1" ht="8.6999999999999993" customHeight="1">
      <c r="A28" s="12" t="s">
        <v>117</v>
      </c>
      <c r="B28" s="60">
        <v>0</v>
      </c>
      <c r="C28" s="60">
        <v>0</v>
      </c>
      <c r="D28" s="60">
        <v>0</v>
      </c>
    </row>
    <row r="29" spans="1:4" s="41" customFormat="1" ht="8.6999999999999993" customHeight="1">
      <c r="A29" s="12" t="s">
        <v>118</v>
      </c>
      <c r="B29" s="60">
        <v>0</v>
      </c>
      <c r="C29" s="60">
        <v>3689.2510200000002</v>
      </c>
      <c r="D29" s="60">
        <v>3689.2510200000002</v>
      </c>
    </row>
    <row r="30" spans="1:4" s="41" customFormat="1" ht="8.6999999999999993" customHeight="1">
      <c r="A30" s="12" t="s">
        <v>119</v>
      </c>
      <c r="B30" s="60">
        <v>0</v>
      </c>
      <c r="C30" s="60">
        <v>0</v>
      </c>
      <c r="D30" s="60">
        <v>0</v>
      </c>
    </row>
    <row r="31" spans="1:4" s="41" customFormat="1" ht="8.6999999999999993" customHeight="1">
      <c r="A31" s="12" t="s">
        <v>120</v>
      </c>
      <c r="B31" s="60">
        <v>0</v>
      </c>
      <c r="C31" s="60">
        <v>0</v>
      </c>
      <c r="D31" s="60">
        <v>0</v>
      </c>
    </row>
    <row r="32" spans="1:4" s="41" customFormat="1" ht="8.6999999999999993" customHeight="1">
      <c r="A32" s="12" t="s">
        <v>110</v>
      </c>
      <c r="B32" s="60">
        <v>0</v>
      </c>
      <c r="C32" s="60">
        <v>0</v>
      </c>
      <c r="D32" s="60">
        <v>0</v>
      </c>
    </row>
    <row r="33" spans="1:4" s="41" customFormat="1" ht="8.6999999999999993" customHeight="1">
      <c r="A33" s="12" t="s">
        <v>121</v>
      </c>
      <c r="B33" s="60">
        <v>0</v>
      </c>
      <c r="C33" s="60">
        <v>87596.782189999998</v>
      </c>
      <c r="D33" s="60">
        <v>87596.782189999998</v>
      </c>
    </row>
    <row r="34" spans="1:4" s="41" customFormat="1" ht="8.6999999999999993" customHeight="1">
      <c r="A34" s="12" t="s">
        <v>29</v>
      </c>
      <c r="B34" s="60">
        <v>7165.7678399999995</v>
      </c>
      <c r="C34" s="60">
        <v>1415.1540400000001</v>
      </c>
      <c r="D34" s="60">
        <v>8580.9218799999999</v>
      </c>
    </row>
    <row r="35" spans="1:4" s="41" customFormat="1" ht="3.15" customHeight="1">
      <c r="A35" s="12"/>
      <c r="B35" s="60"/>
      <c r="C35" s="60"/>
      <c r="D35" s="60"/>
    </row>
    <row r="36" spans="1:4" s="41" customFormat="1" ht="8.6999999999999993" customHeight="1">
      <c r="A36" s="9" t="s">
        <v>122</v>
      </c>
      <c r="B36" s="57">
        <v>334959.98510000005</v>
      </c>
      <c r="C36" s="57">
        <v>-211168.46925999998</v>
      </c>
      <c r="D36" s="57">
        <v>123791.51584000007</v>
      </c>
    </row>
    <row r="37" spans="1:4" s="41" customFormat="1" ht="3.15" customHeight="1">
      <c r="A37" s="15"/>
      <c r="B37" s="61"/>
      <c r="C37" s="61"/>
      <c r="D37" s="61"/>
    </row>
    <row r="38" spans="1:4" s="41" customFormat="1" ht="8.6999999999999993" customHeight="1">
      <c r="A38" s="62" t="s">
        <v>123</v>
      </c>
      <c r="B38" s="57">
        <v>-895.48500000000001</v>
      </c>
      <c r="C38" s="57">
        <v>-2.53112</v>
      </c>
      <c r="D38" s="57">
        <v>-898.01612</v>
      </c>
    </row>
    <row r="39" spans="1:4" s="41" customFormat="1" ht="3.15" customHeight="1">
      <c r="A39" s="12"/>
      <c r="B39" s="60"/>
      <c r="C39" s="60"/>
      <c r="D39" s="60"/>
    </row>
    <row r="40" spans="1:4" s="41" customFormat="1" ht="8.6999999999999993" customHeight="1">
      <c r="A40" s="9" t="s">
        <v>124</v>
      </c>
      <c r="B40" s="57">
        <v>335855.47010000004</v>
      </c>
      <c r="C40" s="57">
        <v>-211165.93813999998</v>
      </c>
      <c r="D40" s="57">
        <v>124689.53196000005</v>
      </c>
    </row>
    <row r="41" spans="1:4" s="41" customFormat="1" ht="3.15" customHeight="1">
      <c r="A41" s="15"/>
      <c r="B41" s="61"/>
      <c r="C41" s="61"/>
      <c r="D41" s="61"/>
    </row>
    <row r="42" spans="1:4" s="41" customFormat="1" ht="8.6999999999999993" customHeight="1">
      <c r="A42" s="9" t="s">
        <v>125</v>
      </c>
      <c r="B42" s="57">
        <v>15617.29428</v>
      </c>
      <c r="C42" s="57">
        <v>463.23928999999998</v>
      </c>
      <c r="D42" s="57">
        <v>16080.53357</v>
      </c>
    </row>
    <row r="43" spans="1:4" s="41" customFormat="1" ht="8.6999999999999993" customHeight="1">
      <c r="A43" s="12" t="s">
        <v>127</v>
      </c>
      <c r="B43" s="60">
        <v>0</v>
      </c>
      <c r="C43" s="60">
        <v>0</v>
      </c>
      <c r="D43" s="60">
        <v>0</v>
      </c>
    </row>
    <row r="44" spans="1:4" s="41" customFormat="1" ht="8.6999999999999993" customHeight="1">
      <c r="A44" s="12" t="s">
        <v>128</v>
      </c>
      <c r="B44" s="60">
        <v>31.297799999999999</v>
      </c>
      <c r="C44" s="60">
        <v>65.298990000000003</v>
      </c>
      <c r="D44" s="60">
        <v>96.596789999999999</v>
      </c>
    </row>
    <row r="45" spans="1:4" s="41" customFormat="1" ht="8.6999999999999993" customHeight="1">
      <c r="A45" s="12" t="s">
        <v>129</v>
      </c>
      <c r="B45" s="60">
        <v>15585.99648</v>
      </c>
      <c r="C45" s="60">
        <v>397.94029999999998</v>
      </c>
      <c r="D45" s="60">
        <v>15983.93678</v>
      </c>
    </row>
    <row r="46" spans="1:4" s="41" customFormat="1" ht="3.15" customHeight="1">
      <c r="A46" s="12"/>
      <c r="B46" s="61"/>
      <c r="C46" s="61"/>
      <c r="D46" s="61"/>
    </row>
    <row r="47" spans="1:4" s="41" customFormat="1" ht="8.6999999999999993" customHeight="1">
      <c r="A47" s="9" t="s">
        <v>130</v>
      </c>
      <c r="B47" s="57">
        <v>956.51351999999997</v>
      </c>
      <c r="C47" s="57">
        <v>67.881149999999991</v>
      </c>
      <c r="D47" s="57">
        <v>1024.3946699999999</v>
      </c>
    </row>
    <row r="48" spans="1:4" s="41" customFormat="1" ht="8.6999999999999993" customHeight="1">
      <c r="A48" s="12" t="s">
        <v>127</v>
      </c>
      <c r="B48" s="60">
        <v>0</v>
      </c>
      <c r="C48" s="60">
        <v>0</v>
      </c>
      <c r="D48" s="60">
        <v>0</v>
      </c>
    </row>
    <row r="49" spans="1:5" s="41" customFormat="1" ht="8.6999999999999993" customHeight="1">
      <c r="A49" s="12" t="s">
        <v>128</v>
      </c>
      <c r="B49" s="60">
        <v>82.364380000000011</v>
      </c>
      <c r="C49" s="60">
        <v>0</v>
      </c>
      <c r="D49" s="60">
        <v>82.364380000000011</v>
      </c>
    </row>
    <row r="50" spans="1:5" s="41" customFormat="1" ht="8.6999999999999993" customHeight="1">
      <c r="A50" s="12" t="s">
        <v>132</v>
      </c>
      <c r="B50" s="60">
        <v>874.14913999999999</v>
      </c>
      <c r="C50" s="60">
        <v>67.881149999999991</v>
      </c>
      <c r="D50" s="60">
        <v>942.03028999999992</v>
      </c>
    </row>
    <row r="51" spans="1:5" s="41" customFormat="1" ht="3.15" customHeight="1">
      <c r="A51" s="12"/>
      <c r="B51" s="61"/>
      <c r="C51" s="61"/>
      <c r="D51" s="61"/>
    </row>
    <row r="52" spans="1:5" s="41" customFormat="1" ht="11.25" customHeight="1">
      <c r="A52" s="22" t="s">
        <v>133</v>
      </c>
      <c r="B52" s="60">
        <v>0</v>
      </c>
      <c r="C52" s="60">
        <v>0</v>
      </c>
      <c r="D52" s="60">
        <v>0</v>
      </c>
    </row>
    <row r="53" spans="1:5" s="41" customFormat="1" ht="6.75" customHeight="1">
      <c r="A53" s="22"/>
      <c r="B53" s="60"/>
      <c r="C53" s="60"/>
      <c r="D53" s="60"/>
    </row>
    <row r="54" spans="1:5" s="41" customFormat="1" ht="8.6999999999999993" customHeight="1">
      <c r="A54" s="9" t="s">
        <v>134</v>
      </c>
      <c r="B54" s="57">
        <v>350516.25086000003</v>
      </c>
      <c r="C54" s="57">
        <v>-210770.58</v>
      </c>
      <c r="D54" s="57">
        <v>139745.67086000004</v>
      </c>
      <c r="E54" s="58"/>
    </row>
    <row r="55" spans="1:5" s="41" customFormat="1" ht="3.15" customHeight="1">
      <c r="A55" s="15"/>
      <c r="B55" s="61"/>
      <c r="C55" s="61"/>
      <c r="D55" s="61"/>
    </row>
    <row r="56" spans="1:5" s="41" customFormat="1" ht="8.6999999999999993" customHeight="1">
      <c r="A56" s="9" t="s">
        <v>135</v>
      </c>
      <c r="B56" s="57">
        <v>33273.469149999997</v>
      </c>
      <c r="C56" s="57">
        <v>2615.73659</v>
      </c>
      <c r="D56" s="57">
        <v>35889.205739999998</v>
      </c>
    </row>
    <row r="57" spans="1:5" s="41" customFormat="1" ht="8.6999999999999993" customHeight="1">
      <c r="A57" s="12" t="s">
        <v>136</v>
      </c>
      <c r="B57" s="60">
        <v>21060.410239999997</v>
      </c>
      <c r="C57" s="60">
        <v>83.244790000000009</v>
      </c>
      <c r="D57" s="60">
        <v>21143.655029999998</v>
      </c>
    </row>
    <row r="58" spans="1:5" s="41" customFormat="1" ht="8.6999999999999993" customHeight="1">
      <c r="A58" s="12" t="s">
        <v>137</v>
      </c>
      <c r="B58" s="60">
        <v>215.32677000000001</v>
      </c>
      <c r="C58" s="60">
        <v>0</v>
      </c>
      <c r="D58" s="60">
        <v>215.32677000000001</v>
      </c>
    </row>
    <row r="59" spans="1:5" s="41" customFormat="1" ht="8.6999999999999993" customHeight="1">
      <c r="A59" s="12" t="s">
        <v>138</v>
      </c>
      <c r="B59" s="60">
        <v>11704.709630000001</v>
      </c>
      <c r="C59" s="60">
        <v>2528.2812800000002</v>
      </c>
      <c r="D59" s="60">
        <v>14232.99091</v>
      </c>
    </row>
    <row r="60" spans="1:5" s="41" customFormat="1" ht="8.6999999999999993" customHeight="1">
      <c r="A60" s="12" t="s">
        <v>139</v>
      </c>
      <c r="B60" s="60">
        <v>293.02251000000001</v>
      </c>
      <c r="C60" s="60">
        <v>4.2105200000000007</v>
      </c>
      <c r="D60" s="60">
        <v>297.23302999999999</v>
      </c>
    </row>
    <row r="61" spans="1:5" s="41" customFormat="1" ht="3.15" customHeight="1">
      <c r="A61" s="12"/>
      <c r="B61" s="60"/>
      <c r="C61" s="60"/>
      <c r="D61" s="60"/>
    </row>
    <row r="62" spans="1:5" s="41" customFormat="1" ht="8.6999999999999993" customHeight="1">
      <c r="A62" s="9" t="s">
        <v>140</v>
      </c>
      <c r="B62" s="57">
        <v>317242.78171000001</v>
      </c>
      <c r="C62" s="57">
        <v>-213386.31658999997</v>
      </c>
      <c r="D62" s="57">
        <v>103856.46512000004</v>
      </c>
    </row>
    <row r="63" spans="1:5" s="41" customFormat="1" ht="3.15" customHeight="1">
      <c r="A63" s="12"/>
      <c r="B63" s="60"/>
      <c r="C63" s="60"/>
      <c r="D63" s="60"/>
    </row>
    <row r="64" spans="1:5" s="41" customFormat="1" ht="8.6999999999999993" customHeight="1">
      <c r="A64" s="9" t="s">
        <v>141</v>
      </c>
      <c r="B64" s="57">
        <v>22744.90667</v>
      </c>
      <c r="C64" s="57">
        <v>176.81332</v>
      </c>
      <c r="D64" s="57">
        <v>22921.719990000001</v>
      </c>
    </row>
    <row r="65" spans="1:5" s="41" customFormat="1" ht="8.6999999999999993" customHeight="1">
      <c r="A65" s="12" t="s">
        <v>142</v>
      </c>
      <c r="B65" s="60">
        <v>0</v>
      </c>
      <c r="C65" s="60">
        <v>0</v>
      </c>
      <c r="D65" s="60">
        <v>0</v>
      </c>
    </row>
    <row r="66" spans="1:5" s="41" customFormat="1" ht="8.6999999999999993" customHeight="1">
      <c r="A66" s="12" t="s">
        <v>143</v>
      </c>
      <c r="B66" s="60">
        <v>0</v>
      </c>
      <c r="C66" s="60">
        <v>0</v>
      </c>
      <c r="D66" s="60">
        <v>0</v>
      </c>
    </row>
    <row r="67" spans="1:5" s="41" customFormat="1" ht="8.6999999999999993" customHeight="1">
      <c r="A67" s="12" t="s">
        <v>144</v>
      </c>
      <c r="B67" s="60">
        <v>19750.104420000003</v>
      </c>
      <c r="C67" s="60">
        <v>152.97244000000001</v>
      </c>
      <c r="D67" s="60">
        <v>19903.076860000005</v>
      </c>
    </row>
    <row r="68" spans="1:5" s="41" customFormat="1" ht="8.6999999999999993" customHeight="1">
      <c r="A68" s="12" t="s">
        <v>145</v>
      </c>
      <c r="B68" s="60">
        <v>0</v>
      </c>
      <c r="C68" s="60">
        <v>0</v>
      </c>
      <c r="D68" s="60">
        <v>0</v>
      </c>
    </row>
    <row r="69" spans="1:5" s="41" customFormat="1" ht="8.6999999999999993" customHeight="1">
      <c r="A69" s="12" t="s">
        <v>146</v>
      </c>
      <c r="B69" s="60">
        <v>1484.6419900000001</v>
      </c>
      <c r="C69" s="60">
        <v>23.840880000000002</v>
      </c>
      <c r="D69" s="60">
        <v>1508.48287</v>
      </c>
    </row>
    <row r="70" spans="1:5" s="41" customFormat="1" ht="8.6999999999999993" customHeight="1">
      <c r="A70" s="12" t="s">
        <v>147</v>
      </c>
      <c r="B70" s="60">
        <v>219.57437999999999</v>
      </c>
      <c r="C70" s="60">
        <v>0</v>
      </c>
      <c r="D70" s="60">
        <v>219.57437999999999</v>
      </c>
    </row>
    <row r="71" spans="1:5" s="41" customFormat="1" ht="8.6999999999999993" customHeight="1">
      <c r="A71" s="12" t="s">
        <v>148</v>
      </c>
      <c r="B71" s="60">
        <v>1290.5858799999999</v>
      </c>
      <c r="C71" s="60">
        <v>0</v>
      </c>
      <c r="D71" s="60">
        <v>1290.5858799999999</v>
      </c>
    </row>
    <row r="72" spans="1:5" s="41" customFormat="1" ht="3.15" customHeight="1">
      <c r="A72" s="12"/>
      <c r="B72" s="60"/>
      <c r="C72" s="60"/>
      <c r="D72" s="60"/>
    </row>
    <row r="73" spans="1:5" s="41" customFormat="1" ht="8.6999999999999993" customHeight="1">
      <c r="A73" s="17" t="s">
        <v>149</v>
      </c>
      <c r="B73" s="57">
        <v>-347.69304</v>
      </c>
      <c r="C73" s="57">
        <v>31.326799999999999</v>
      </c>
      <c r="D73" s="57">
        <v>-316.36624</v>
      </c>
      <c r="E73" s="58"/>
    </row>
    <row r="74" spans="1:5" s="41" customFormat="1" ht="4.6500000000000004" customHeight="1">
      <c r="A74" s="12"/>
      <c r="B74" s="60"/>
      <c r="C74" s="60"/>
      <c r="D74" s="60"/>
    </row>
    <row r="75" spans="1:5" s="41" customFormat="1" ht="8.6999999999999993" customHeight="1">
      <c r="A75" s="62" t="s">
        <v>150</v>
      </c>
      <c r="B75" s="57">
        <v>294150.18200000003</v>
      </c>
      <c r="C75" s="57">
        <v>-213531.80310999995</v>
      </c>
      <c r="D75" s="57">
        <v>80618.37889000008</v>
      </c>
    </row>
    <row r="76" spans="1:5" s="41" customFormat="1" ht="3.9" customHeight="1">
      <c r="A76" s="15"/>
      <c r="B76" s="61"/>
      <c r="C76" s="61"/>
      <c r="D76" s="61"/>
    </row>
    <row r="77" spans="1:5" s="41" customFormat="1" ht="8.6999999999999993" customHeight="1">
      <c r="A77" s="12" t="s">
        <v>151</v>
      </c>
      <c r="B77" s="60">
        <v>23975.826000000001</v>
      </c>
      <c r="C77" s="60">
        <v>0</v>
      </c>
      <c r="D77" s="60">
        <v>23975.826000000001</v>
      </c>
    </row>
    <row r="78" spans="1:5" s="41" customFormat="1" ht="3.9" customHeight="1">
      <c r="A78" s="12"/>
      <c r="B78" s="60"/>
      <c r="C78" s="60"/>
      <c r="D78" s="60"/>
    </row>
    <row r="79" spans="1:5" s="41" customFormat="1" ht="8.6999999999999993" customHeight="1">
      <c r="A79" s="22" t="s">
        <v>152</v>
      </c>
      <c r="B79" s="61">
        <v>270174.35600000003</v>
      </c>
      <c r="C79" s="61">
        <v>-213531.80311000001</v>
      </c>
      <c r="D79" s="61">
        <v>56642.552890000021</v>
      </c>
    </row>
    <row r="80" spans="1:5" s="47" customFormat="1" ht="3.75" customHeight="1" thickBot="1">
      <c r="A80" s="43"/>
      <c r="B80" s="63"/>
      <c r="C80" s="63"/>
      <c r="D80" s="63"/>
    </row>
    <row r="81" spans="1:5" s="47" customFormat="1" ht="15.75" customHeight="1">
      <c r="A81" s="64" t="s">
        <v>47</v>
      </c>
      <c r="B81" s="86"/>
      <c r="C81" s="86"/>
      <c r="D81" s="86"/>
      <c r="E81" s="83"/>
    </row>
    <row r="82" spans="1:5" s="47" customFormat="1">
      <c r="A82" s="52"/>
      <c r="B82" s="66"/>
      <c r="C82" s="66"/>
      <c r="D82" s="66"/>
    </row>
    <row r="83" spans="1:5" s="47" customFormat="1">
      <c r="A83" s="52"/>
      <c r="B83" s="52"/>
    </row>
    <row r="84" spans="1:5" s="47" customFormat="1">
      <c r="A84" s="52"/>
      <c r="B84" s="52"/>
    </row>
    <row r="85" spans="1:5" s="47" customFormat="1">
      <c r="A85" s="52"/>
      <c r="B85" s="52"/>
    </row>
    <row r="86" spans="1:5" s="47" customFormat="1">
      <c r="A86" s="52"/>
      <c r="B86" s="52"/>
    </row>
    <row r="87" spans="1:5" s="47" customFormat="1">
      <c r="A87" s="52"/>
      <c r="B87" s="52"/>
    </row>
    <row r="88" spans="1:5" s="47" customFormat="1">
      <c r="A88" s="52"/>
      <c r="B88" s="52"/>
      <c r="C88" s="52"/>
      <c r="D88" s="52"/>
    </row>
  </sheetData>
  <mergeCells count="5">
    <mergeCell ref="A1:D1"/>
    <mergeCell ref="A2:D2"/>
    <mergeCell ref="A3:D3"/>
    <mergeCell ref="A4:D4"/>
    <mergeCell ref="B6:D6"/>
  </mergeCells>
  <hyperlinks>
    <hyperlink ref="A1:D1" location="Índice!A1" display="Volver al Índice" xr:uid="{EA7DCDC7-2CA2-4D9B-97DA-05189590CA4E}"/>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3EF7B-FAE6-48B1-AFB6-8F143ACFEB81}">
  <dimension ref="A1:IW200"/>
  <sheetViews>
    <sheetView showGridLines="0" zoomScaleNormal="100" workbookViewId="0"/>
  </sheetViews>
  <sheetFormatPr baseColWidth="10" defaultRowHeight="13.2"/>
  <cols>
    <col min="1" max="1" width="1" style="1" customWidth="1"/>
    <col min="2" max="2" width="49.88671875" style="1" customWidth="1"/>
    <col min="3" max="5" width="15.6640625" style="1" customWidth="1"/>
    <col min="6" max="6" width="11.5546875" style="1"/>
    <col min="7" max="7" width="12.6640625" style="1" customWidth="1"/>
    <col min="8" max="9" width="11.5546875" style="1"/>
    <col min="10" max="10" width="12" style="1" bestFit="1" customWidth="1"/>
    <col min="11" max="11" width="15.109375" style="1" bestFit="1" customWidth="1"/>
    <col min="12" max="12" width="12" style="1" bestFit="1" customWidth="1"/>
    <col min="13" max="16384" width="11.5546875" style="1"/>
  </cols>
  <sheetData>
    <row r="1" spans="1:12" ht="17.399999999999999">
      <c r="A1" s="234" t="s">
        <v>290</v>
      </c>
      <c r="B1" s="87"/>
      <c r="C1" s="87"/>
      <c r="D1" s="87"/>
      <c r="E1" s="87"/>
    </row>
    <row r="2" spans="1:12" ht="27" customHeight="1">
      <c r="B2" s="327" t="s">
        <v>166</v>
      </c>
      <c r="C2" s="327"/>
      <c r="D2" s="327"/>
      <c r="E2" s="327"/>
    </row>
    <row r="3" spans="1:12" ht="23.25" customHeight="1">
      <c r="B3" s="328">
        <v>45869</v>
      </c>
      <c r="C3" s="328"/>
      <c r="D3" s="328"/>
      <c r="E3" s="328"/>
    </row>
    <row r="4" spans="1:12" ht="18.75" customHeight="1">
      <c r="B4" s="329" t="s">
        <v>167</v>
      </c>
      <c r="C4" s="329"/>
      <c r="D4" s="329"/>
      <c r="E4" s="329"/>
    </row>
    <row r="5" spans="1:12" ht="7.5" customHeight="1" thickBot="1"/>
    <row r="6" spans="1:12" s="88" customFormat="1" ht="12.75" customHeight="1">
      <c r="B6" s="330"/>
      <c r="C6" s="332" t="s">
        <v>3</v>
      </c>
      <c r="D6" s="332" t="s">
        <v>155</v>
      </c>
      <c r="E6" s="332" t="s">
        <v>161</v>
      </c>
    </row>
    <row r="7" spans="1:12" s="88" customFormat="1" ht="47.25" customHeight="1">
      <c r="B7" s="331"/>
      <c r="C7" s="333"/>
      <c r="D7" s="333"/>
      <c r="E7" s="333"/>
      <c r="J7" s="89"/>
    </row>
    <row r="8" spans="1:12" s="88" customFormat="1" ht="8.4" customHeight="1">
      <c r="B8" s="90"/>
      <c r="C8" s="33"/>
      <c r="D8" s="33"/>
      <c r="E8" s="33"/>
      <c r="J8" s="89"/>
    </row>
    <row r="9" spans="1:12" s="88" customFormat="1" ht="16.2" customHeight="1">
      <c r="B9" s="91" t="s">
        <v>168</v>
      </c>
      <c r="C9" s="33"/>
      <c r="D9" s="33"/>
      <c r="E9" s="33"/>
      <c r="J9" s="89"/>
    </row>
    <row r="10" spans="1:12" s="88" customFormat="1" ht="16.2" customHeight="1">
      <c r="B10" s="33" t="s">
        <v>169</v>
      </c>
      <c r="C10" s="92">
        <v>20.717661137541114</v>
      </c>
      <c r="D10" s="92">
        <v>39.776611876081411</v>
      </c>
      <c r="E10" s="92">
        <v>71.368710596122355</v>
      </c>
      <c r="F10" s="92"/>
      <c r="G10" s="92"/>
      <c r="H10" s="92"/>
      <c r="I10" s="92"/>
      <c r="J10" s="93"/>
      <c r="K10" s="93"/>
      <c r="L10" s="93"/>
    </row>
    <row r="11" spans="1:12" s="88" customFormat="1" ht="16.2" customHeight="1">
      <c r="B11" s="33" t="s">
        <v>170</v>
      </c>
      <c r="C11" s="92">
        <v>14.700000000000001</v>
      </c>
      <c r="D11" s="92">
        <v>4.8500000000000005</v>
      </c>
      <c r="E11" s="92">
        <v>7.0000000000000007E-2</v>
      </c>
      <c r="F11" s="92"/>
      <c r="G11" s="92"/>
      <c r="H11" s="92"/>
      <c r="I11" s="92"/>
      <c r="J11" s="93"/>
      <c r="K11" s="93"/>
      <c r="L11" s="93"/>
    </row>
    <row r="12" spans="1:12" s="88" customFormat="1" ht="9.75" customHeight="1">
      <c r="B12" s="33"/>
      <c r="C12" s="92"/>
      <c r="D12" s="92"/>
      <c r="E12" s="92"/>
      <c r="F12" s="92"/>
      <c r="G12" s="92"/>
      <c r="H12" s="92"/>
      <c r="I12" s="92"/>
      <c r="J12" s="93"/>
      <c r="K12" s="93"/>
      <c r="L12" s="93"/>
    </row>
    <row r="13" spans="1:12" s="88" customFormat="1" ht="16.2" customHeight="1">
      <c r="B13" s="91" t="s">
        <v>171</v>
      </c>
      <c r="C13" s="92"/>
      <c r="D13" s="92"/>
      <c r="E13" s="92"/>
      <c r="F13" s="92"/>
      <c r="G13" s="92"/>
      <c r="H13" s="92"/>
      <c r="I13" s="92"/>
      <c r="J13" s="93"/>
      <c r="K13" s="93"/>
      <c r="L13" s="93"/>
    </row>
    <row r="14" spans="1:12" s="88" customFormat="1" ht="16.2" customHeight="1">
      <c r="B14" s="33" t="s">
        <v>172</v>
      </c>
      <c r="C14" s="92">
        <v>2.1800000000000002</v>
      </c>
      <c r="D14" s="92">
        <v>7.03</v>
      </c>
      <c r="E14" s="92">
        <v>52.730000000000004</v>
      </c>
      <c r="F14" s="92"/>
      <c r="G14" s="92"/>
      <c r="H14" s="92"/>
      <c r="I14" s="92"/>
      <c r="J14" s="93"/>
      <c r="K14" s="93"/>
      <c r="L14" s="93"/>
    </row>
    <row r="15" spans="1:12" s="88" customFormat="1" ht="16.2" customHeight="1">
      <c r="B15" s="33" t="s">
        <v>173</v>
      </c>
      <c r="C15" s="92">
        <v>2.21</v>
      </c>
      <c r="D15" s="92">
        <v>0.74</v>
      </c>
      <c r="E15" s="92">
        <v>29.45</v>
      </c>
      <c r="F15" s="92"/>
      <c r="G15" s="92"/>
      <c r="H15" s="92"/>
      <c r="I15" s="92"/>
      <c r="J15" s="93"/>
      <c r="K15" s="93"/>
      <c r="L15" s="93"/>
    </row>
    <row r="16" spans="1:12" s="88" customFormat="1" ht="16.2" customHeight="1">
      <c r="B16" s="33" t="s">
        <v>174</v>
      </c>
      <c r="C16" s="92">
        <v>0.72</v>
      </c>
      <c r="D16" s="92">
        <v>21.62</v>
      </c>
      <c r="E16" s="92">
        <v>100</v>
      </c>
      <c r="F16" s="92"/>
      <c r="G16" s="92"/>
      <c r="H16" s="92"/>
      <c r="I16" s="92"/>
      <c r="J16" s="93"/>
      <c r="K16" s="93"/>
      <c r="L16" s="93"/>
    </row>
    <row r="17" spans="2:12" s="88" customFormat="1" ht="16.2" customHeight="1">
      <c r="B17" s="94" t="s">
        <v>175</v>
      </c>
      <c r="C17" s="92">
        <v>0.1</v>
      </c>
      <c r="D17" s="92">
        <v>13.71</v>
      </c>
      <c r="E17" s="92">
        <v>0.16</v>
      </c>
      <c r="F17" s="92"/>
      <c r="G17" s="92"/>
      <c r="H17" s="92"/>
      <c r="I17" s="92"/>
      <c r="J17" s="93"/>
      <c r="K17" s="93"/>
      <c r="L17" s="93"/>
    </row>
    <row r="18" spans="2:12" s="88" customFormat="1" ht="16.2" customHeight="1">
      <c r="B18" s="33" t="s">
        <v>176</v>
      </c>
      <c r="C18" s="95">
        <v>205.06</v>
      </c>
      <c r="D18" s="95">
        <v>276.84000000000003</v>
      </c>
      <c r="E18" s="95">
        <v>103.72</v>
      </c>
      <c r="F18" s="95"/>
      <c r="G18" s="92"/>
      <c r="H18" s="95"/>
      <c r="I18" s="95"/>
      <c r="J18" s="93"/>
      <c r="K18" s="93"/>
      <c r="L18" s="93"/>
    </row>
    <row r="19" spans="2:12" s="88" customFormat="1" ht="10.5" customHeight="1">
      <c r="B19" s="33"/>
      <c r="C19" s="92"/>
      <c r="D19" s="92"/>
      <c r="E19" s="92"/>
      <c r="F19" s="92"/>
      <c r="G19" s="92"/>
      <c r="H19" s="92"/>
      <c r="I19" s="92"/>
      <c r="J19" s="93"/>
      <c r="K19" s="93"/>
      <c r="L19" s="93"/>
    </row>
    <row r="20" spans="2:12" s="88" customFormat="1" ht="16.2" customHeight="1">
      <c r="B20" s="91" t="s">
        <v>177</v>
      </c>
      <c r="C20" s="92"/>
      <c r="D20" s="92"/>
      <c r="E20" s="92"/>
      <c r="F20" s="92"/>
      <c r="G20" s="92"/>
      <c r="H20" s="92"/>
      <c r="I20" s="92"/>
      <c r="J20" s="93"/>
      <c r="K20" s="93"/>
      <c r="L20" s="93"/>
    </row>
    <row r="21" spans="2:12" s="88" customFormat="1" ht="16.2" customHeight="1">
      <c r="B21" s="33" t="s">
        <v>178</v>
      </c>
      <c r="C21" s="92">
        <v>3.0315626688030157</v>
      </c>
      <c r="D21" s="92">
        <v>0.83244280694620609</v>
      </c>
      <c r="E21" s="92">
        <v>13.770013306434306</v>
      </c>
      <c r="F21" s="92"/>
      <c r="G21" s="92"/>
      <c r="H21" s="92"/>
      <c r="I21" s="92"/>
      <c r="J21" s="93"/>
      <c r="K21" s="93"/>
      <c r="L21" s="93"/>
    </row>
    <row r="22" spans="2:12" s="88" customFormat="1" ht="16.2" customHeight="1">
      <c r="B22" s="33" t="s">
        <v>179</v>
      </c>
      <c r="C22" s="92">
        <v>33.516884491288771</v>
      </c>
      <c r="D22" s="92">
        <v>57.14494939576408</v>
      </c>
      <c r="E22" s="92">
        <v>58.390026644246973</v>
      </c>
      <c r="F22" s="92"/>
      <c r="G22" s="92"/>
      <c r="H22" s="92"/>
      <c r="I22" s="92"/>
      <c r="J22" s="93"/>
      <c r="K22" s="93"/>
      <c r="L22" s="93"/>
    </row>
    <row r="23" spans="2:12" s="88" customFormat="1" ht="16.2" customHeight="1">
      <c r="B23" s="33" t="s">
        <v>180</v>
      </c>
      <c r="C23" s="92">
        <v>77.320962102097823</v>
      </c>
      <c r="D23" s="92">
        <v>91.468698926575129</v>
      </c>
      <c r="E23" s="92">
        <v>62.753067486241974</v>
      </c>
      <c r="F23" s="92"/>
      <c r="G23" s="92"/>
      <c r="H23" s="92"/>
      <c r="I23" s="92"/>
      <c r="J23" s="93"/>
      <c r="K23" s="93"/>
      <c r="L23" s="93"/>
    </row>
    <row r="24" spans="2:12" s="88" customFormat="1" ht="16.2" customHeight="1">
      <c r="B24" s="33" t="s">
        <v>181</v>
      </c>
      <c r="C24" s="92">
        <v>7.281491360215381</v>
      </c>
      <c r="D24" s="92">
        <v>7.9701237977366235</v>
      </c>
      <c r="E24" s="92">
        <v>23.867480596672277</v>
      </c>
      <c r="F24" s="92"/>
      <c r="G24" s="92"/>
      <c r="H24" s="92"/>
      <c r="I24" s="92"/>
      <c r="J24" s="93"/>
      <c r="K24" s="93"/>
      <c r="L24" s="93"/>
    </row>
    <row r="25" spans="2:12" s="88" customFormat="1" ht="16.2" customHeight="1">
      <c r="B25" s="33" t="s">
        <v>182</v>
      </c>
      <c r="C25" s="96">
        <v>4766</v>
      </c>
      <c r="D25" s="96">
        <v>22741</v>
      </c>
      <c r="E25" s="96">
        <v>750</v>
      </c>
      <c r="F25" s="96"/>
      <c r="G25" s="92"/>
      <c r="H25" s="96"/>
      <c r="I25" s="96"/>
      <c r="J25" s="93"/>
      <c r="K25" s="93"/>
      <c r="L25" s="93"/>
    </row>
    <row r="26" spans="2:12" s="88" customFormat="1" ht="16.2" customHeight="1">
      <c r="B26" s="33" t="s">
        <v>183</v>
      </c>
      <c r="C26" s="96">
        <v>76432.350498993968</v>
      </c>
      <c r="D26" s="97" t="s">
        <v>184</v>
      </c>
      <c r="E26" s="96">
        <v>0</v>
      </c>
      <c r="F26" s="96"/>
      <c r="G26" s="92"/>
      <c r="H26" s="96"/>
      <c r="I26" s="96"/>
      <c r="J26" s="93"/>
      <c r="K26" s="93"/>
      <c r="L26" s="93"/>
    </row>
    <row r="27" spans="2:12" s="88" customFormat="1" ht="9.75" customHeight="1">
      <c r="B27" s="33"/>
      <c r="C27" s="98"/>
      <c r="D27" s="98"/>
      <c r="E27" s="98"/>
      <c r="F27" s="98"/>
      <c r="G27" s="92"/>
      <c r="H27" s="98"/>
      <c r="I27" s="98"/>
      <c r="J27" s="93"/>
      <c r="K27" s="93"/>
      <c r="L27" s="93"/>
    </row>
    <row r="28" spans="2:12" s="88" customFormat="1" ht="16.2" customHeight="1">
      <c r="B28" s="91" t="s">
        <v>185</v>
      </c>
      <c r="C28" s="98"/>
      <c r="D28" s="98"/>
      <c r="E28" s="98"/>
      <c r="F28" s="98"/>
      <c r="G28" s="92"/>
      <c r="H28" s="98"/>
      <c r="I28" s="98"/>
      <c r="J28" s="93"/>
      <c r="K28" s="93"/>
      <c r="L28" s="93"/>
    </row>
    <row r="29" spans="2:12" s="88" customFormat="1" ht="16.2" customHeight="1">
      <c r="B29" s="33" t="s">
        <v>186</v>
      </c>
      <c r="C29" s="92">
        <v>29.332494365443136</v>
      </c>
      <c r="D29" s="92">
        <v>3.8376268585854563</v>
      </c>
      <c r="E29" s="92">
        <v>12.114182107657696</v>
      </c>
      <c r="F29" s="92"/>
      <c r="G29" s="92"/>
      <c r="H29" s="92"/>
      <c r="I29" s="92"/>
      <c r="J29" s="93"/>
      <c r="K29" s="93"/>
      <c r="L29" s="93"/>
    </row>
    <row r="30" spans="2:12" s="88" customFormat="1" ht="16.2" customHeight="1">
      <c r="B30" s="33" t="s">
        <v>187</v>
      </c>
      <c r="C30" s="92">
        <v>2.5599212072099831</v>
      </c>
      <c r="D30" s="92">
        <v>0.75107011222789166</v>
      </c>
      <c r="E30" s="92">
        <v>10.243906368567664</v>
      </c>
      <c r="F30" s="92"/>
      <c r="G30" s="92"/>
      <c r="H30" s="92"/>
      <c r="I30" s="92"/>
      <c r="J30" s="93"/>
      <c r="K30" s="93"/>
      <c r="L30" s="93"/>
    </row>
    <row r="31" spans="2:12" s="88" customFormat="1" ht="9.75" customHeight="1">
      <c r="B31" s="33"/>
      <c r="C31" s="92"/>
      <c r="D31" s="92"/>
      <c r="E31" s="92"/>
      <c r="F31" s="92"/>
      <c r="G31" s="92"/>
      <c r="H31" s="92"/>
      <c r="I31" s="92"/>
      <c r="J31" s="93"/>
      <c r="K31" s="93"/>
      <c r="L31" s="93"/>
    </row>
    <row r="32" spans="2:12" s="88" customFormat="1" ht="16.2" customHeight="1">
      <c r="B32" s="91" t="s">
        <v>188</v>
      </c>
      <c r="C32" s="92"/>
      <c r="D32" s="92"/>
      <c r="E32" s="92"/>
      <c r="F32" s="92"/>
      <c r="G32" s="92"/>
      <c r="H32" s="92"/>
      <c r="I32" s="92"/>
      <c r="J32" s="93"/>
      <c r="K32" s="93"/>
      <c r="L32" s="93"/>
    </row>
    <row r="33" spans="2:257" s="88" customFormat="1" ht="16.2" customHeight="1">
      <c r="B33" s="33" t="s">
        <v>189</v>
      </c>
      <c r="C33" s="92">
        <v>71.3</v>
      </c>
      <c r="D33" s="92">
        <v>0</v>
      </c>
      <c r="E33" s="92">
        <v>499.76</v>
      </c>
      <c r="F33" s="92"/>
      <c r="G33" s="92"/>
      <c r="H33" s="92"/>
      <c r="I33" s="92"/>
      <c r="J33" s="93"/>
      <c r="K33" s="93"/>
      <c r="L33" s="93"/>
    </row>
    <row r="34" spans="2:257" s="88" customFormat="1" ht="16.2" customHeight="1">
      <c r="B34" s="33" t="s">
        <v>190</v>
      </c>
      <c r="C34" s="92">
        <v>162.99</v>
      </c>
      <c r="D34" s="92">
        <v>0</v>
      </c>
      <c r="E34" s="92">
        <v>69617.66</v>
      </c>
      <c r="F34" s="92"/>
      <c r="G34" s="92"/>
      <c r="H34" s="92"/>
      <c r="I34" s="92"/>
      <c r="J34" s="93"/>
      <c r="K34" s="93"/>
      <c r="L34" s="93"/>
    </row>
    <row r="35" spans="2:257" s="88" customFormat="1" ht="16.2" customHeight="1">
      <c r="B35" s="33" t="s">
        <v>191</v>
      </c>
      <c r="C35" s="92">
        <v>0.95000000000000007</v>
      </c>
      <c r="D35" s="92">
        <v>0</v>
      </c>
      <c r="E35" s="92">
        <v>0</v>
      </c>
      <c r="F35" s="92"/>
      <c r="G35" s="92"/>
      <c r="H35" s="92"/>
      <c r="I35" s="92"/>
      <c r="J35" s="93"/>
      <c r="K35" s="93"/>
      <c r="L35" s="93"/>
    </row>
    <row r="36" spans="2:257" s="88" customFormat="1" ht="16.2" customHeight="1">
      <c r="B36" s="33" t="s">
        <v>192</v>
      </c>
      <c r="C36" s="92">
        <v>1.76</v>
      </c>
      <c r="D36" s="92">
        <v>0</v>
      </c>
      <c r="E36" s="92">
        <v>0</v>
      </c>
      <c r="F36" s="92"/>
      <c r="G36" s="92"/>
      <c r="H36" s="92"/>
      <c r="I36" s="92"/>
      <c r="J36" s="93"/>
      <c r="K36" s="93"/>
      <c r="L36" s="93"/>
    </row>
    <row r="37" spans="2:257" s="88" customFormat="1" ht="10.5" customHeight="1" thickBot="1">
      <c r="B37" s="99"/>
      <c r="C37" s="100"/>
      <c r="D37" s="100"/>
      <c r="E37" s="100"/>
    </row>
    <row r="38" spans="2:257" s="88" customFormat="1" ht="5.25" customHeight="1">
      <c r="B38" s="94"/>
      <c r="C38" s="101"/>
      <c r="D38" s="101"/>
      <c r="E38" s="101"/>
      <c r="F38" s="101"/>
      <c r="G38" s="101"/>
      <c r="H38" s="101"/>
      <c r="I38" s="101"/>
      <c r="J38" s="101"/>
      <c r="K38" s="101"/>
      <c r="L38" s="101"/>
      <c r="M38" s="101"/>
      <c r="N38" s="101"/>
      <c r="O38" s="101"/>
      <c r="P38" s="101"/>
      <c r="Q38" s="101"/>
      <c r="R38" s="101"/>
      <c r="S38" s="101"/>
      <c r="T38" s="101"/>
      <c r="U38" s="101"/>
      <c r="V38" s="101"/>
      <c r="W38" s="101"/>
      <c r="X38" s="101"/>
      <c r="Y38" s="101"/>
      <c r="Z38" s="101"/>
      <c r="AA38" s="101"/>
      <c r="AB38" s="101"/>
      <c r="AC38" s="101"/>
      <c r="AD38" s="101"/>
      <c r="AE38" s="101"/>
      <c r="AF38" s="101"/>
      <c r="AG38" s="101"/>
      <c r="AH38" s="101"/>
      <c r="AI38" s="101"/>
      <c r="AJ38" s="101"/>
      <c r="AK38" s="101"/>
      <c r="AL38" s="101"/>
      <c r="AM38" s="101"/>
      <c r="AN38" s="101"/>
      <c r="AO38" s="101"/>
      <c r="AP38" s="101"/>
      <c r="AQ38" s="101"/>
      <c r="AR38" s="101"/>
      <c r="AS38" s="101"/>
      <c r="AT38" s="101"/>
      <c r="AU38" s="101"/>
      <c r="AV38" s="101"/>
      <c r="AW38" s="101"/>
      <c r="AX38" s="101"/>
      <c r="AY38" s="101"/>
      <c r="AZ38" s="101"/>
      <c r="BA38" s="101"/>
      <c r="BB38" s="101"/>
      <c r="BC38" s="101"/>
      <c r="BD38" s="101"/>
      <c r="BE38" s="101"/>
      <c r="BF38" s="101"/>
      <c r="BG38" s="101"/>
      <c r="BH38" s="101"/>
      <c r="BI38" s="101"/>
      <c r="BJ38" s="101"/>
      <c r="BK38" s="101"/>
      <c r="BL38" s="101"/>
      <c r="BM38" s="101"/>
      <c r="BN38" s="101"/>
      <c r="BO38" s="101"/>
      <c r="BP38" s="101"/>
      <c r="BQ38" s="101"/>
      <c r="BR38" s="101"/>
      <c r="BS38" s="101"/>
      <c r="BT38" s="101"/>
      <c r="BU38" s="101"/>
      <c r="BV38" s="101"/>
      <c r="BW38" s="101"/>
      <c r="BX38" s="101"/>
      <c r="BY38" s="101"/>
      <c r="BZ38" s="101"/>
      <c r="CA38" s="101"/>
      <c r="CB38" s="101"/>
      <c r="CC38" s="101"/>
      <c r="CD38" s="101"/>
      <c r="CE38" s="101"/>
      <c r="CF38" s="101"/>
      <c r="CG38" s="101"/>
      <c r="CH38" s="101"/>
      <c r="CI38" s="101"/>
      <c r="CJ38" s="101"/>
      <c r="CK38" s="101"/>
      <c r="CL38" s="101"/>
      <c r="CM38" s="101"/>
      <c r="CN38" s="101"/>
      <c r="CO38" s="101"/>
      <c r="CP38" s="101"/>
      <c r="CQ38" s="101"/>
      <c r="CR38" s="101"/>
      <c r="CS38" s="101"/>
      <c r="CT38" s="101"/>
      <c r="CU38" s="101"/>
      <c r="CV38" s="101"/>
      <c r="CW38" s="101"/>
      <c r="CX38" s="101"/>
      <c r="CY38" s="101"/>
      <c r="CZ38" s="101"/>
      <c r="DA38" s="101"/>
      <c r="DB38" s="101"/>
      <c r="DC38" s="101"/>
      <c r="DD38" s="101"/>
      <c r="DE38" s="101"/>
      <c r="DF38" s="101"/>
      <c r="DG38" s="101"/>
      <c r="DH38" s="101"/>
      <c r="DI38" s="101"/>
      <c r="DJ38" s="101"/>
      <c r="DK38" s="101"/>
      <c r="DL38" s="101"/>
      <c r="DM38" s="101"/>
      <c r="DN38" s="101"/>
      <c r="DO38" s="101"/>
      <c r="DP38" s="101"/>
      <c r="DQ38" s="101"/>
      <c r="DR38" s="101"/>
      <c r="DS38" s="101"/>
      <c r="DT38" s="101"/>
      <c r="DU38" s="101"/>
      <c r="DV38" s="101"/>
      <c r="DW38" s="101"/>
      <c r="DX38" s="101"/>
      <c r="DY38" s="101"/>
      <c r="DZ38" s="101"/>
      <c r="EA38" s="101"/>
      <c r="EB38" s="101"/>
      <c r="EC38" s="101"/>
      <c r="ED38" s="101"/>
      <c r="EE38" s="101"/>
      <c r="EF38" s="101"/>
      <c r="EG38" s="101"/>
      <c r="EH38" s="101"/>
      <c r="EI38" s="101"/>
      <c r="EJ38" s="101"/>
      <c r="EK38" s="101"/>
      <c r="EL38" s="101"/>
      <c r="EM38" s="101"/>
      <c r="EN38" s="101"/>
      <c r="EO38" s="101"/>
      <c r="EP38" s="101"/>
      <c r="EQ38" s="101"/>
      <c r="ER38" s="101"/>
      <c r="ES38" s="101"/>
      <c r="ET38" s="101"/>
      <c r="EU38" s="101"/>
      <c r="EV38" s="101"/>
      <c r="EW38" s="101"/>
      <c r="EX38" s="101"/>
      <c r="EY38" s="101"/>
      <c r="EZ38" s="101"/>
      <c r="FA38" s="101"/>
      <c r="FB38" s="101"/>
      <c r="FC38" s="101"/>
      <c r="FD38" s="101"/>
      <c r="FE38" s="101"/>
      <c r="FF38" s="101"/>
      <c r="FG38" s="101"/>
      <c r="FH38" s="101"/>
      <c r="FI38" s="101"/>
      <c r="FJ38" s="101"/>
      <c r="FK38" s="101"/>
      <c r="FL38" s="101"/>
      <c r="FM38" s="101"/>
      <c r="FN38" s="101"/>
      <c r="FO38" s="101"/>
      <c r="FP38" s="101"/>
      <c r="FQ38" s="101"/>
      <c r="FR38" s="101"/>
      <c r="FS38" s="101"/>
      <c r="FT38" s="101"/>
      <c r="FU38" s="101"/>
      <c r="FV38" s="101"/>
      <c r="FW38" s="101"/>
      <c r="FX38" s="101"/>
      <c r="FY38" s="101"/>
      <c r="FZ38" s="101"/>
      <c r="GA38" s="101"/>
      <c r="GB38" s="101"/>
      <c r="GC38" s="101"/>
      <c r="GD38" s="101"/>
      <c r="GE38" s="101"/>
      <c r="GF38" s="101"/>
      <c r="GG38" s="101"/>
      <c r="GH38" s="101"/>
      <c r="GI38" s="101"/>
      <c r="GJ38" s="101"/>
      <c r="GK38" s="101"/>
      <c r="GL38" s="101"/>
      <c r="GM38" s="101"/>
      <c r="GN38" s="101"/>
      <c r="GO38" s="101"/>
      <c r="GP38" s="101"/>
      <c r="GQ38" s="101"/>
      <c r="GR38" s="101"/>
      <c r="GS38" s="101"/>
      <c r="GT38" s="101"/>
      <c r="GU38" s="101"/>
      <c r="GV38" s="101"/>
      <c r="GW38" s="101"/>
      <c r="GX38" s="101"/>
      <c r="GY38" s="101"/>
      <c r="GZ38" s="101"/>
      <c r="HA38" s="101"/>
      <c r="HB38" s="101"/>
      <c r="HC38" s="101"/>
      <c r="HD38" s="101"/>
      <c r="HE38" s="101"/>
      <c r="HF38" s="101"/>
      <c r="HG38" s="101"/>
      <c r="HH38" s="101"/>
      <c r="HI38" s="101"/>
      <c r="HJ38" s="101"/>
      <c r="HK38" s="101"/>
      <c r="HL38" s="101"/>
      <c r="HM38" s="101"/>
      <c r="HN38" s="101"/>
      <c r="HO38" s="101"/>
      <c r="HP38" s="101"/>
      <c r="HQ38" s="101"/>
      <c r="HR38" s="101"/>
      <c r="HS38" s="101"/>
      <c r="HT38" s="101"/>
      <c r="HU38" s="101"/>
      <c r="HV38" s="101"/>
      <c r="HW38" s="101"/>
      <c r="HX38" s="101"/>
      <c r="HY38" s="101"/>
      <c r="HZ38" s="101"/>
      <c r="IA38" s="101"/>
      <c r="IB38" s="101"/>
      <c r="IC38" s="101"/>
      <c r="ID38" s="101"/>
      <c r="IE38" s="101"/>
      <c r="IF38" s="101"/>
      <c r="IG38" s="101"/>
      <c r="IH38" s="101"/>
      <c r="II38" s="101"/>
      <c r="IJ38" s="101"/>
      <c r="IK38" s="101"/>
      <c r="IL38" s="101"/>
      <c r="IM38" s="101"/>
      <c r="IN38" s="101"/>
      <c r="IO38" s="101"/>
      <c r="IP38" s="101"/>
      <c r="IQ38" s="101"/>
      <c r="IR38" s="101"/>
      <c r="IS38" s="101"/>
      <c r="IT38" s="101"/>
      <c r="IU38" s="101"/>
      <c r="IV38" s="101"/>
      <c r="IW38" s="101"/>
    </row>
    <row r="39" spans="2:257" s="88" customFormat="1" ht="13.8">
      <c r="B39" s="102" t="s">
        <v>193</v>
      </c>
      <c r="C39" s="33"/>
      <c r="D39" s="33"/>
      <c r="E39" s="33"/>
    </row>
    <row r="40" spans="2:257" s="88" customFormat="1" ht="13.8">
      <c r="B40" s="103"/>
    </row>
    <row r="41" spans="2:257" s="88" customFormat="1" ht="13.8">
      <c r="B41" s="33"/>
    </row>
    <row r="200" spans="4:4">
      <c r="D200" s="1" t="s">
        <v>101</v>
      </c>
    </row>
  </sheetData>
  <mergeCells count="7">
    <mergeCell ref="B2:E2"/>
    <mergeCell ref="B3:E3"/>
    <mergeCell ref="B4:E4"/>
    <mergeCell ref="B6:B7"/>
    <mergeCell ref="C6:C7"/>
    <mergeCell ref="D6:D7"/>
    <mergeCell ref="E6:E7"/>
  </mergeCells>
  <hyperlinks>
    <hyperlink ref="A1" location="Índice!A1" display="Volver al Índice" xr:uid="{3F42147D-5EF6-4090-B18F-16968AF24556}"/>
  </hyperlinks>
  <printOptions horizontalCentered="1" verticalCentered="1"/>
  <pageMargins left="0.75" right="0.75" top="1" bottom="1" header="0" footer="0"/>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D1232-5CA6-4450-81AC-F72E3BEEA2C1}">
  <dimension ref="A1:G201"/>
  <sheetViews>
    <sheetView showGridLines="0" zoomScale="87" zoomScaleNormal="44" workbookViewId="0"/>
  </sheetViews>
  <sheetFormatPr baseColWidth="10" defaultRowHeight="13.2"/>
  <cols>
    <col min="1" max="1" width="2.109375" style="150" customWidth="1"/>
    <col min="2" max="2" width="46.33203125" style="149" customWidth="1"/>
    <col min="3" max="3" width="26.88671875" style="149" bestFit="1" customWidth="1"/>
    <col min="4" max="6" width="25.6640625" style="149" customWidth="1"/>
    <col min="7" max="7" width="26.88671875" style="149" bestFit="1" customWidth="1"/>
    <col min="8" max="256" width="11.5546875" style="149"/>
    <col min="257" max="257" width="2.109375" style="149" customWidth="1"/>
    <col min="258" max="258" width="46.33203125" style="149" customWidth="1"/>
    <col min="259" max="259" width="26.88671875" style="149" bestFit="1" customWidth="1"/>
    <col min="260" max="262" width="25.6640625" style="149" customWidth="1"/>
    <col min="263" max="263" width="26.88671875" style="149" bestFit="1" customWidth="1"/>
    <col min="264" max="512" width="11.5546875" style="149"/>
    <col min="513" max="513" width="2.109375" style="149" customWidth="1"/>
    <col min="514" max="514" width="46.33203125" style="149" customWidth="1"/>
    <col min="515" max="515" width="26.88671875" style="149" bestFit="1" customWidth="1"/>
    <col min="516" max="518" width="25.6640625" style="149" customWidth="1"/>
    <col min="519" max="519" width="26.88671875" style="149" bestFit="1" customWidth="1"/>
    <col min="520" max="768" width="11.5546875" style="149"/>
    <col min="769" max="769" width="2.109375" style="149" customWidth="1"/>
    <col min="770" max="770" width="46.33203125" style="149" customWidth="1"/>
    <col min="771" max="771" width="26.88671875" style="149" bestFit="1" customWidth="1"/>
    <col min="772" max="774" width="25.6640625" style="149" customWidth="1"/>
    <col min="775" max="775" width="26.88671875" style="149" bestFit="1" customWidth="1"/>
    <col min="776" max="1024" width="11.5546875" style="149"/>
    <col min="1025" max="1025" width="2.109375" style="149" customWidth="1"/>
    <col min="1026" max="1026" width="46.33203125" style="149" customWidth="1"/>
    <col min="1027" max="1027" width="26.88671875" style="149" bestFit="1" customWidth="1"/>
    <col min="1028" max="1030" width="25.6640625" style="149" customWidth="1"/>
    <col min="1031" max="1031" width="26.88671875" style="149" bestFit="1" customWidth="1"/>
    <col min="1032" max="1280" width="11.5546875" style="149"/>
    <col min="1281" max="1281" width="2.109375" style="149" customWidth="1"/>
    <col min="1282" max="1282" width="46.33203125" style="149" customWidth="1"/>
    <col min="1283" max="1283" width="26.88671875" style="149" bestFit="1" customWidth="1"/>
    <col min="1284" max="1286" width="25.6640625" style="149" customWidth="1"/>
    <col min="1287" max="1287" width="26.88671875" style="149" bestFit="1" customWidth="1"/>
    <col min="1288" max="1536" width="11.5546875" style="149"/>
    <col min="1537" max="1537" width="2.109375" style="149" customWidth="1"/>
    <col min="1538" max="1538" width="46.33203125" style="149" customWidth="1"/>
    <col min="1539" max="1539" width="26.88671875" style="149" bestFit="1" customWidth="1"/>
    <col min="1540" max="1542" width="25.6640625" style="149" customWidth="1"/>
    <col min="1543" max="1543" width="26.88671875" style="149" bestFit="1" customWidth="1"/>
    <col min="1544" max="1792" width="11.5546875" style="149"/>
    <col min="1793" max="1793" width="2.109375" style="149" customWidth="1"/>
    <col min="1794" max="1794" width="46.33203125" style="149" customWidth="1"/>
    <col min="1795" max="1795" width="26.88671875" style="149" bestFit="1" customWidth="1"/>
    <col min="1796" max="1798" width="25.6640625" style="149" customWidth="1"/>
    <col min="1799" max="1799" width="26.88671875" style="149" bestFit="1" customWidth="1"/>
    <col min="1800" max="2048" width="11.5546875" style="149"/>
    <col min="2049" max="2049" width="2.109375" style="149" customWidth="1"/>
    <col min="2050" max="2050" width="46.33203125" style="149" customWidth="1"/>
    <col min="2051" max="2051" width="26.88671875" style="149" bestFit="1" customWidth="1"/>
    <col min="2052" max="2054" width="25.6640625" style="149" customWidth="1"/>
    <col min="2055" max="2055" width="26.88671875" style="149" bestFit="1" customWidth="1"/>
    <col min="2056" max="2304" width="11.5546875" style="149"/>
    <col min="2305" max="2305" width="2.109375" style="149" customWidth="1"/>
    <col min="2306" max="2306" width="46.33203125" style="149" customWidth="1"/>
    <col min="2307" max="2307" width="26.88671875" style="149" bestFit="1" customWidth="1"/>
    <col min="2308" max="2310" width="25.6640625" style="149" customWidth="1"/>
    <col min="2311" max="2311" width="26.88671875" style="149" bestFit="1" customWidth="1"/>
    <col min="2312" max="2560" width="11.5546875" style="149"/>
    <col min="2561" max="2561" width="2.109375" style="149" customWidth="1"/>
    <col min="2562" max="2562" width="46.33203125" style="149" customWidth="1"/>
    <col min="2563" max="2563" width="26.88671875" style="149" bestFit="1" customWidth="1"/>
    <col min="2564" max="2566" width="25.6640625" style="149" customWidth="1"/>
    <col min="2567" max="2567" width="26.88671875" style="149" bestFit="1" customWidth="1"/>
    <col min="2568" max="2816" width="11.5546875" style="149"/>
    <col min="2817" max="2817" width="2.109375" style="149" customWidth="1"/>
    <col min="2818" max="2818" width="46.33203125" style="149" customWidth="1"/>
    <col min="2819" max="2819" width="26.88671875" style="149" bestFit="1" customWidth="1"/>
    <col min="2820" max="2822" width="25.6640625" style="149" customWidth="1"/>
    <col min="2823" max="2823" width="26.88671875" style="149" bestFit="1" customWidth="1"/>
    <col min="2824" max="3072" width="11.5546875" style="149"/>
    <col min="3073" max="3073" width="2.109375" style="149" customWidth="1"/>
    <col min="3074" max="3074" width="46.33203125" style="149" customWidth="1"/>
    <col min="3075" max="3075" width="26.88671875" style="149" bestFit="1" customWidth="1"/>
    <col min="3076" max="3078" width="25.6640625" style="149" customWidth="1"/>
    <col min="3079" max="3079" width="26.88671875" style="149" bestFit="1" customWidth="1"/>
    <col min="3080" max="3328" width="11.5546875" style="149"/>
    <col min="3329" max="3329" width="2.109375" style="149" customWidth="1"/>
    <col min="3330" max="3330" width="46.33203125" style="149" customWidth="1"/>
    <col min="3331" max="3331" width="26.88671875" style="149" bestFit="1" customWidth="1"/>
    <col min="3332" max="3334" width="25.6640625" style="149" customWidth="1"/>
    <col min="3335" max="3335" width="26.88671875" style="149" bestFit="1" customWidth="1"/>
    <col min="3336" max="3584" width="11.5546875" style="149"/>
    <col min="3585" max="3585" width="2.109375" style="149" customWidth="1"/>
    <col min="3586" max="3586" width="46.33203125" style="149" customWidth="1"/>
    <col min="3587" max="3587" width="26.88671875" style="149" bestFit="1" customWidth="1"/>
    <col min="3588" max="3590" width="25.6640625" style="149" customWidth="1"/>
    <col min="3591" max="3591" width="26.88671875" style="149" bestFit="1" customWidth="1"/>
    <col min="3592" max="3840" width="11.5546875" style="149"/>
    <col min="3841" max="3841" width="2.109375" style="149" customWidth="1"/>
    <col min="3842" max="3842" width="46.33203125" style="149" customWidth="1"/>
    <col min="3843" max="3843" width="26.88671875" style="149" bestFit="1" customWidth="1"/>
    <col min="3844" max="3846" width="25.6640625" style="149" customWidth="1"/>
    <col min="3847" max="3847" width="26.88671875" style="149" bestFit="1" customWidth="1"/>
    <col min="3848" max="4096" width="11.5546875" style="149"/>
    <col min="4097" max="4097" width="2.109375" style="149" customWidth="1"/>
    <col min="4098" max="4098" width="46.33203125" style="149" customWidth="1"/>
    <col min="4099" max="4099" width="26.88671875" style="149" bestFit="1" customWidth="1"/>
    <col min="4100" max="4102" width="25.6640625" style="149" customWidth="1"/>
    <col min="4103" max="4103" width="26.88671875" style="149" bestFit="1" customWidth="1"/>
    <col min="4104" max="4352" width="11.5546875" style="149"/>
    <col min="4353" max="4353" width="2.109375" style="149" customWidth="1"/>
    <col min="4354" max="4354" width="46.33203125" style="149" customWidth="1"/>
    <col min="4355" max="4355" width="26.88671875" style="149" bestFit="1" customWidth="1"/>
    <col min="4356" max="4358" width="25.6640625" style="149" customWidth="1"/>
    <col min="4359" max="4359" width="26.88671875" style="149" bestFit="1" customWidth="1"/>
    <col min="4360" max="4608" width="11.5546875" style="149"/>
    <col min="4609" max="4609" width="2.109375" style="149" customWidth="1"/>
    <col min="4610" max="4610" width="46.33203125" style="149" customWidth="1"/>
    <col min="4611" max="4611" width="26.88671875" style="149" bestFit="1" customWidth="1"/>
    <col min="4612" max="4614" width="25.6640625" style="149" customWidth="1"/>
    <col min="4615" max="4615" width="26.88671875" style="149" bestFit="1" customWidth="1"/>
    <col min="4616" max="4864" width="11.5546875" style="149"/>
    <col min="4865" max="4865" width="2.109375" style="149" customWidth="1"/>
    <col min="4866" max="4866" width="46.33203125" style="149" customWidth="1"/>
    <col min="4867" max="4867" width="26.88671875" style="149" bestFit="1" customWidth="1"/>
    <col min="4868" max="4870" width="25.6640625" style="149" customWidth="1"/>
    <col min="4871" max="4871" width="26.88671875" style="149" bestFit="1" customWidth="1"/>
    <col min="4872" max="5120" width="11.5546875" style="149"/>
    <col min="5121" max="5121" width="2.109375" style="149" customWidth="1"/>
    <col min="5122" max="5122" width="46.33203125" style="149" customWidth="1"/>
    <col min="5123" max="5123" width="26.88671875" style="149" bestFit="1" customWidth="1"/>
    <col min="5124" max="5126" width="25.6640625" style="149" customWidth="1"/>
    <col min="5127" max="5127" width="26.88671875" style="149" bestFit="1" customWidth="1"/>
    <col min="5128" max="5376" width="11.5546875" style="149"/>
    <col min="5377" max="5377" width="2.109375" style="149" customWidth="1"/>
    <col min="5378" max="5378" width="46.33203125" style="149" customWidth="1"/>
    <col min="5379" max="5379" width="26.88671875" style="149" bestFit="1" customWidth="1"/>
    <col min="5380" max="5382" width="25.6640625" style="149" customWidth="1"/>
    <col min="5383" max="5383" width="26.88671875" style="149" bestFit="1" customWidth="1"/>
    <col min="5384" max="5632" width="11.5546875" style="149"/>
    <col min="5633" max="5633" width="2.109375" style="149" customWidth="1"/>
    <col min="5634" max="5634" width="46.33203125" style="149" customWidth="1"/>
    <col min="5635" max="5635" width="26.88671875" style="149" bestFit="1" customWidth="1"/>
    <col min="5636" max="5638" width="25.6640625" style="149" customWidth="1"/>
    <col min="5639" max="5639" width="26.88671875" style="149" bestFit="1" customWidth="1"/>
    <col min="5640" max="5888" width="11.5546875" style="149"/>
    <col min="5889" max="5889" width="2.109375" style="149" customWidth="1"/>
    <col min="5890" max="5890" width="46.33203125" style="149" customWidth="1"/>
    <col min="5891" max="5891" width="26.88671875" style="149" bestFit="1" customWidth="1"/>
    <col min="5892" max="5894" width="25.6640625" style="149" customWidth="1"/>
    <col min="5895" max="5895" width="26.88671875" style="149" bestFit="1" customWidth="1"/>
    <col min="5896" max="6144" width="11.5546875" style="149"/>
    <col min="6145" max="6145" width="2.109375" style="149" customWidth="1"/>
    <col min="6146" max="6146" width="46.33203125" style="149" customWidth="1"/>
    <col min="6147" max="6147" width="26.88671875" style="149" bestFit="1" customWidth="1"/>
    <col min="6148" max="6150" width="25.6640625" style="149" customWidth="1"/>
    <col min="6151" max="6151" width="26.88671875" style="149" bestFit="1" customWidth="1"/>
    <col min="6152" max="6400" width="11.5546875" style="149"/>
    <col min="6401" max="6401" width="2.109375" style="149" customWidth="1"/>
    <col min="6402" max="6402" width="46.33203125" style="149" customWidth="1"/>
    <col min="6403" max="6403" width="26.88671875" style="149" bestFit="1" customWidth="1"/>
    <col min="6404" max="6406" width="25.6640625" style="149" customWidth="1"/>
    <col min="6407" max="6407" width="26.88671875" style="149" bestFit="1" customWidth="1"/>
    <col min="6408" max="6656" width="11.5546875" style="149"/>
    <col min="6657" max="6657" width="2.109375" style="149" customWidth="1"/>
    <col min="6658" max="6658" width="46.33203125" style="149" customWidth="1"/>
    <col min="6659" max="6659" width="26.88671875" style="149" bestFit="1" customWidth="1"/>
    <col min="6660" max="6662" width="25.6640625" style="149" customWidth="1"/>
    <col min="6663" max="6663" width="26.88671875" style="149" bestFit="1" customWidth="1"/>
    <col min="6664" max="6912" width="11.5546875" style="149"/>
    <col min="6913" max="6913" width="2.109375" style="149" customWidth="1"/>
    <col min="6914" max="6914" width="46.33203125" style="149" customWidth="1"/>
    <col min="6915" max="6915" width="26.88671875" style="149" bestFit="1" customWidth="1"/>
    <col min="6916" max="6918" width="25.6640625" style="149" customWidth="1"/>
    <col min="6919" max="6919" width="26.88671875" style="149" bestFit="1" customWidth="1"/>
    <col min="6920" max="7168" width="11.5546875" style="149"/>
    <col min="7169" max="7169" width="2.109375" style="149" customWidth="1"/>
    <col min="7170" max="7170" width="46.33203125" style="149" customWidth="1"/>
    <col min="7171" max="7171" width="26.88671875" style="149" bestFit="1" customWidth="1"/>
    <col min="7172" max="7174" width="25.6640625" style="149" customWidth="1"/>
    <col min="7175" max="7175" width="26.88671875" style="149" bestFit="1" customWidth="1"/>
    <col min="7176" max="7424" width="11.5546875" style="149"/>
    <col min="7425" max="7425" width="2.109375" style="149" customWidth="1"/>
    <col min="7426" max="7426" width="46.33203125" style="149" customWidth="1"/>
    <col min="7427" max="7427" width="26.88671875" style="149" bestFit="1" customWidth="1"/>
    <col min="7428" max="7430" width="25.6640625" style="149" customWidth="1"/>
    <col min="7431" max="7431" width="26.88671875" style="149" bestFit="1" customWidth="1"/>
    <col min="7432" max="7680" width="11.5546875" style="149"/>
    <col min="7681" max="7681" width="2.109375" style="149" customWidth="1"/>
    <col min="7682" max="7682" width="46.33203125" style="149" customWidth="1"/>
    <col min="7683" max="7683" width="26.88671875" style="149" bestFit="1" customWidth="1"/>
    <col min="7684" max="7686" width="25.6640625" style="149" customWidth="1"/>
    <col min="7687" max="7687" width="26.88671875" style="149" bestFit="1" customWidth="1"/>
    <col min="7688" max="7936" width="11.5546875" style="149"/>
    <col min="7937" max="7937" width="2.109375" style="149" customWidth="1"/>
    <col min="7938" max="7938" width="46.33203125" style="149" customWidth="1"/>
    <col min="7939" max="7939" width="26.88671875" style="149" bestFit="1" customWidth="1"/>
    <col min="7940" max="7942" width="25.6640625" style="149" customWidth="1"/>
    <col min="7943" max="7943" width="26.88671875" style="149" bestFit="1" customWidth="1"/>
    <col min="7944" max="8192" width="11.5546875" style="149"/>
    <col min="8193" max="8193" width="2.109375" style="149" customWidth="1"/>
    <col min="8194" max="8194" width="46.33203125" style="149" customWidth="1"/>
    <col min="8195" max="8195" width="26.88671875" style="149" bestFit="1" customWidth="1"/>
    <col min="8196" max="8198" width="25.6640625" style="149" customWidth="1"/>
    <col min="8199" max="8199" width="26.88671875" style="149" bestFit="1" customWidth="1"/>
    <col min="8200" max="8448" width="11.5546875" style="149"/>
    <col min="8449" max="8449" width="2.109375" style="149" customWidth="1"/>
    <col min="8450" max="8450" width="46.33203125" style="149" customWidth="1"/>
    <col min="8451" max="8451" width="26.88671875" style="149" bestFit="1" customWidth="1"/>
    <col min="8452" max="8454" width="25.6640625" style="149" customWidth="1"/>
    <col min="8455" max="8455" width="26.88671875" style="149" bestFit="1" customWidth="1"/>
    <col min="8456" max="8704" width="11.5546875" style="149"/>
    <col min="8705" max="8705" width="2.109375" style="149" customWidth="1"/>
    <col min="8706" max="8706" width="46.33203125" style="149" customWidth="1"/>
    <col min="8707" max="8707" width="26.88671875" style="149" bestFit="1" customWidth="1"/>
    <col min="8708" max="8710" width="25.6640625" style="149" customWidth="1"/>
    <col min="8711" max="8711" width="26.88671875" style="149" bestFit="1" customWidth="1"/>
    <col min="8712" max="8960" width="11.5546875" style="149"/>
    <col min="8961" max="8961" width="2.109375" style="149" customWidth="1"/>
    <col min="8962" max="8962" width="46.33203125" style="149" customWidth="1"/>
    <col min="8963" max="8963" width="26.88671875" style="149" bestFit="1" customWidth="1"/>
    <col min="8964" max="8966" width="25.6640625" style="149" customWidth="1"/>
    <col min="8967" max="8967" width="26.88671875" style="149" bestFit="1" customWidth="1"/>
    <col min="8968" max="9216" width="11.5546875" style="149"/>
    <col min="9217" max="9217" width="2.109375" style="149" customWidth="1"/>
    <col min="9218" max="9218" width="46.33203125" style="149" customWidth="1"/>
    <col min="9219" max="9219" width="26.88671875" style="149" bestFit="1" customWidth="1"/>
    <col min="9220" max="9222" width="25.6640625" style="149" customWidth="1"/>
    <col min="9223" max="9223" width="26.88671875" style="149" bestFit="1" customWidth="1"/>
    <col min="9224" max="9472" width="11.5546875" style="149"/>
    <col min="9473" max="9473" width="2.109375" style="149" customWidth="1"/>
    <col min="9474" max="9474" width="46.33203125" style="149" customWidth="1"/>
    <col min="9475" max="9475" width="26.88671875" style="149" bestFit="1" customWidth="1"/>
    <col min="9476" max="9478" width="25.6640625" style="149" customWidth="1"/>
    <col min="9479" max="9479" width="26.88671875" style="149" bestFit="1" customWidth="1"/>
    <col min="9480" max="9728" width="11.5546875" style="149"/>
    <col min="9729" max="9729" width="2.109375" style="149" customWidth="1"/>
    <col min="9730" max="9730" width="46.33203125" style="149" customWidth="1"/>
    <col min="9731" max="9731" width="26.88671875" style="149" bestFit="1" customWidth="1"/>
    <col min="9732" max="9734" width="25.6640625" style="149" customWidth="1"/>
    <col min="9735" max="9735" width="26.88671875" style="149" bestFit="1" customWidth="1"/>
    <col min="9736" max="9984" width="11.5546875" style="149"/>
    <col min="9985" max="9985" width="2.109375" style="149" customWidth="1"/>
    <col min="9986" max="9986" width="46.33203125" style="149" customWidth="1"/>
    <col min="9987" max="9987" width="26.88671875" style="149" bestFit="1" customWidth="1"/>
    <col min="9988" max="9990" width="25.6640625" style="149" customWidth="1"/>
    <col min="9991" max="9991" width="26.88671875" style="149" bestFit="1" customWidth="1"/>
    <col min="9992" max="10240" width="11.5546875" style="149"/>
    <col min="10241" max="10241" width="2.109375" style="149" customWidth="1"/>
    <col min="10242" max="10242" width="46.33203125" style="149" customWidth="1"/>
    <col min="10243" max="10243" width="26.88671875" style="149" bestFit="1" customWidth="1"/>
    <col min="10244" max="10246" width="25.6640625" style="149" customWidth="1"/>
    <col min="10247" max="10247" width="26.88671875" style="149" bestFit="1" customWidth="1"/>
    <col min="10248" max="10496" width="11.5546875" style="149"/>
    <col min="10497" max="10497" width="2.109375" style="149" customWidth="1"/>
    <col min="10498" max="10498" width="46.33203125" style="149" customWidth="1"/>
    <col min="10499" max="10499" width="26.88671875" style="149" bestFit="1" customWidth="1"/>
    <col min="10500" max="10502" width="25.6640625" style="149" customWidth="1"/>
    <col min="10503" max="10503" width="26.88671875" style="149" bestFit="1" customWidth="1"/>
    <col min="10504" max="10752" width="11.5546875" style="149"/>
    <col min="10753" max="10753" width="2.109375" style="149" customWidth="1"/>
    <col min="10754" max="10754" width="46.33203125" style="149" customWidth="1"/>
    <col min="10755" max="10755" width="26.88671875" style="149" bestFit="1" customWidth="1"/>
    <col min="10756" max="10758" width="25.6640625" style="149" customWidth="1"/>
    <col min="10759" max="10759" width="26.88671875" style="149" bestFit="1" customWidth="1"/>
    <col min="10760" max="11008" width="11.5546875" style="149"/>
    <col min="11009" max="11009" width="2.109375" style="149" customWidth="1"/>
    <col min="11010" max="11010" width="46.33203125" style="149" customWidth="1"/>
    <col min="11011" max="11011" width="26.88671875" style="149" bestFit="1" customWidth="1"/>
    <col min="11012" max="11014" width="25.6640625" style="149" customWidth="1"/>
    <col min="11015" max="11015" width="26.88671875" style="149" bestFit="1" customWidth="1"/>
    <col min="11016" max="11264" width="11.5546875" style="149"/>
    <col min="11265" max="11265" width="2.109375" style="149" customWidth="1"/>
    <col min="11266" max="11266" width="46.33203125" style="149" customWidth="1"/>
    <col min="11267" max="11267" width="26.88671875" style="149" bestFit="1" customWidth="1"/>
    <col min="11268" max="11270" width="25.6640625" style="149" customWidth="1"/>
    <col min="11271" max="11271" width="26.88671875" style="149" bestFit="1" customWidth="1"/>
    <col min="11272" max="11520" width="11.5546875" style="149"/>
    <col min="11521" max="11521" width="2.109375" style="149" customWidth="1"/>
    <col min="11522" max="11522" width="46.33203125" style="149" customWidth="1"/>
    <col min="11523" max="11523" width="26.88671875" style="149" bestFit="1" customWidth="1"/>
    <col min="11524" max="11526" width="25.6640625" style="149" customWidth="1"/>
    <col min="11527" max="11527" width="26.88671875" style="149" bestFit="1" customWidth="1"/>
    <col min="11528" max="11776" width="11.5546875" style="149"/>
    <col min="11777" max="11777" width="2.109375" style="149" customWidth="1"/>
    <col min="11778" max="11778" width="46.33203125" style="149" customWidth="1"/>
    <col min="11779" max="11779" width="26.88671875" style="149" bestFit="1" customWidth="1"/>
    <col min="11780" max="11782" width="25.6640625" style="149" customWidth="1"/>
    <col min="11783" max="11783" width="26.88671875" style="149" bestFit="1" customWidth="1"/>
    <col min="11784" max="12032" width="11.5546875" style="149"/>
    <col min="12033" max="12033" width="2.109375" style="149" customWidth="1"/>
    <col min="12034" max="12034" width="46.33203125" style="149" customWidth="1"/>
    <col min="12035" max="12035" width="26.88671875" style="149" bestFit="1" customWidth="1"/>
    <col min="12036" max="12038" width="25.6640625" style="149" customWidth="1"/>
    <col min="12039" max="12039" width="26.88671875" style="149" bestFit="1" customWidth="1"/>
    <col min="12040" max="12288" width="11.5546875" style="149"/>
    <col min="12289" max="12289" width="2.109375" style="149" customWidth="1"/>
    <col min="12290" max="12290" width="46.33203125" style="149" customWidth="1"/>
    <col min="12291" max="12291" width="26.88671875" style="149" bestFit="1" customWidth="1"/>
    <col min="12292" max="12294" width="25.6640625" style="149" customWidth="1"/>
    <col min="12295" max="12295" width="26.88671875" style="149" bestFit="1" customWidth="1"/>
    <col min="12296" max="12544" width="11.5546875" style="149"/>
    <col min="12545" max="12545" width="2.109375" style="149" customWidth="1"/>
    <col min="12546" max="12546" width="46.33203125" style="149" customWidth="1"/>
    <col min="12547" max="12547" width="26.88671875" style="149" bestFit="1" customWidth="1"/>
    <col min="12548" max="12550" width="25.6640625" style="149" customWidth="1"/>
    <col min="12551" max="12551" width="26.88671875" style="149" bestFit="1" customWidth="1"/>
    <col min="12552" max="12800" width="11.5546875" style="149"/>
    <col min="12801" max="12801" width="2.109375" style="149" customWidth="1"/>
    <col min="12802" max="12802" width="46.33203125" style="149" customWidth="1"/>
    <col min="12803" max="12803" width="26.88671875" style="149" bestFit="1" customWidth="1"/>
    <col min="12804" max="12806" width="25.6640625" style="149" customWidth="1"/>
    <col min="12807" max="12807" width="26.88671875" style="149" bestFit="1" customWidth="1"/>
    <col min="12808" max="13056" width="11.5546875" style="149"/>
    <col min="13057" max="13057" width="2.109375" style="149" customWidth="1"/>
    <col min="13058" max="13058" width="46.33203125" style="149" customWidth="1"/>
    <col min="13059" max="13059" width="26.88671875" style="149" bestFit="1" customWidth="1"/>
    <col min="13060" max="13062" width="25.6640625" style="149" customWidth="1"/>
    <col min="13063" max="13063" width="26.88671875" style="149" bestFit="1" customWidth="1"/>
    <col min="13064" max="13312" width="11.5546875" style="149"/>
    <col min="13313" max="13313" width="2.109375" style="149" customWidth="1"/>
    <col min="13314" max="13314" width="46.33203125" style="149" customWidth="1"/>
    <col min="13315" max="13315" width="26.88671875" style="149" bestFit="1" customWidth="1"/>
    <col min="13316" max="13318" width="25.6640625" style="149" customWidth="1"/>
    <col min="13319" max="13319" width="26.88671875" style="149" bestFit="1" customWidth="1"/>
    <col min="13320" max="13568" width="11.5546875" style="149"/>
    <col min="13569" max="13569" width="2.109375" style="149" customWidth="1"/>
    <col min="13570" max="13570" width="46.33203125" style="149" customWidth="1"/>
    <col min="13571" max="13571" width="26.88671875" style="149" bestFit="1" customWidth="1"/>
    <col min="13572" max="13574" width="25.6640625" style="149" customWidth="1"/>
    <col min="13575" max="13575" width="26.88671875" style="149" bestFit="1" customWidth="1"/>
    <col min="13576" max="13824" width="11.5546875" style="149"/>
    <col min="13825" max="13825" width="2.109375" style="149" customWidth="1"/>
    <col min="13826" max="13826" width="46.33203125" style="149" customWidth="1"/>
    <col min="13827" max="13827" width="26.88671875" style="149" bestFit="1" customWidth="1"/>
    <col min="13828" max="13830" width="25.6640625" style="149" customWidth="1"/>
    <col min="13831" max="13831" width="26.88671875" style="149" bestFit="1" customWidth="1"/>
    <col min="13832" max="14080" width="11.5546875" style="149"/>
    <col min="14081" max="14081" width="2.109375" style="149" customWidth="1"/>
    <col min="14082" max="14082" width="46.33203125" style="149" customWidth="1"/>
    <col min="14083" max="14083" width="26.88671875" style="149" bestFit="1" customWidth="1"/>
    <col min="14084" max="14086" width="25.6640625" style="149" customWidth="1"/>
    <col min="14087" max="14087" width="26.88671875" style="149" bestFit="1" customWidth="1"/>
    <col min="14088" max="14336" width="11.5546875" style="149"/>
    <col min="14337" max="14337" width="2.109375" style="149" customWidth="1"/>
    <col min="14338" max="14338" width="46.33203125" style="149" customWidth="1"/>
    <col min="14339" max="14339" width="26.88671875" style="149" bestFit="1" customWidth="1"/>
    <col min="14340" max="14342" width="25.6640625" style="149" customWidth="1"/>
    <col min="14343" max="14343" width="26.88671875" style="149" bestFit="1" customWidth="1"/>
    <col min="14344" max="14592" width="11.5546875" style="149"/>
    <col min="14593" max="14593" width="2.109375" style="149" customWidth="1"/>
    <col min="14594" max="14594" width="46.33203125" style="149" customWidth="1"/>
    <col min="14595" max="14595" width="26.88671875" style="149" bestFit="1" customWidth="1"/>
    <col min="14596" max="14598" width="25.6640625" style="149" customWidth="1"/>
    <col min="14599" max="14599" width="26.88671875" style="149" bestFit="1" customWidth="1"/>
    <col min="14600" max="14848" width="11.5546875" style="149"/>
    <col min="14849" max="14849" width="2.109375" style="149" customWidth="1"/>
    <col min="14850" max="14850" width="46.33203125" style="149" customWidth="1"/>
    <col min="14851" max="14851" width="26.88671875" style="149" bestFit="1" customWidth="1"/>
    <col min="14852" max="14854" width="25.6640625" style="149" customWidth="1"/>
    <col min="14855" max="14855" width="26.88671875" style="149" bestFit="1" customWidth="1"/>
    <col min="14856" max="15104" width="11.5546875" style="149"/>
    <col min="15105" max="15105" width="2.109375" style="149" customWidth="1"/>
    <col min="15106" max="15106" width="46.33203125" style="149" customWidth="1"/>
    <col min="15107" max="15107" width="26.88671875" style="149" bestFit="1" customWidth="1"/>
    <col min="15108" max="15110" width="25.6640625" style="149" customWidth="1"/>
    <col min="15111" max="15111" width="26.88671875" style="149" bestFit="1" customWidth="1"/>
    <col min="15112" max="15360" width="11.5546875" style="149"/>
    <col min="15361" max="15361" width="2.109375" style="149" customWidth="1"/>
    <col min="15362" max="15362" width="46.33203125" style="149" customWidth="1"/>
    <col min="15363" max="15363" width="26.88671875" style="149" bestFit="1" customWidth="1"/>
    <col min="15364" max="15366" width="25.6640625" style="149" customWidth="1"/>
    <col min="15367" max="15367" width="26.88671875" style="149" bestFit="1" customWidth="1"/>
    <col min="15368" max="15616" width="11.5546875" style="149"/>
    <col min="15617" max="15617" width="2.109375" style="149" customWidth="1"/>
    <col min="15618" max="15618" width="46.33203125" style="149" customWidth="1"/>
    <col min="15619" max="15619" width="26.88671875" style="149" bestFit="1" customWidth="1"/>
    <col min="15620" max="15622" width="25.6640625" style="149" customWidth="1"/>
    <col min="15623" max="15623" width="26.88671875" style="149" bestFit="1" customWidth="1"/>
    <col min="15624" max="15872" width="11.5546875" style="149"/>
    <col min="15873" max="15873" width="2.109375" style="149" customWidth="1"/>
    <col min="15874" max="15874" width="46.33203125" style="149" customWidth="1"/>
    <col min="15875" max="15875" width="26.88671875" style="149" bestFit="1" customWidth="1"/>
    <col min="15876" max="15878" width="25.6640625" style="149" customWidth="1"/>
    <col min="15879" max="15879" width="26.88671875" style="149" bestFit="1" customWidth="1"/>
    <col min="15880" max="16128" width="11.5546875" style="149"/>
    <col min="16129" max="16129" width="2.109375" style="149" customWidth="1"/>
    <col min="16130" max="16130" width="46.33203125" style="149" customWidth="1"/>
    <col min="16131" max="16131" width="26.88671875" style="149" bestFit="1" customWidth="1"/>
    <col min="16132" max="16134" width="25.6640625" style="149" customWidth="1"/>
    <col min="16135" max="16135" width="26.88671875" style="149" bestFit="1" customWidth="1"/>
    <col min="16136" max="16384" width="11.5546875" style="149"/>
  </cols>
  <sheetData>
    <row r="1" spans="1:7" s="122" customFormat="1" ht="18">
      <c r="A1" s="234" t="s">
        <v>290</v>
      </c>
    </row>
    <row r="2" spans="1:7" s="124" customFormat="1" ht="49.65" customHeight="1">
      <c r="A2" s="123"/>
      <c r="B2" s="334" t="s">
        <v>207</v>
      </c>
      <c r="C2" s="334"/>
      <c r="D2" s="334"/>
      <c r="E2" s="334"/>
      <c r="F2" s="334"/>
      <c r="G2" s="334"/>
    </row>
    <row r="3" spans="1:7" s="126" customFormat="1" ht="31.65" customHeight="1">
      <c r="A3" s="125"/>
      <c r="B3" s="335">
        <v>45869</v>
      </c>
      <c r="C3" s="335"/>
      <c r="D3" s="335"/>
      <c r="E3" s="335"/>
      <c r="F3" s="335"/>
      <c r="G3" s="335"/>
    </row>
    <row r="4" spans="1:7" s="128" customFormat="1" ht="34.5" customHeight="1">
      <c r="A4" s="127"/>
      <c r="B4" s="336" t="s">
        <v>195</v>
      </c>
      <c r="C4" s="336"/>
      <c r="D4" s="336"/>
      <c r="E4" s="336"/>
      <c r="F4" s="336"/>
      <c r="G4" s="336"/>
    </row>
    <row r="5" spans="1:7" s="130" customFormat="1" ht="22.65" customHeight="1" thickBot="1">
      <c r="A5" s="129"/>
    </row>
    <row r="6" spans="1:7" s="130" customFormat="1" ht="74.25" customHeight="1">
      <c r="A6" s="129"/>
      <c r="B6" s="131"/>
      <c r="C6" s="132" t="s">
        <v>208</v>
      </c>
      <c r="D6" s="132" t="s">
        <v>209</v>
      </c>
      <c r="E6" s="132" t="s">
        <v>210</v>
      </c>
      <c r="F6" s="132" t="s">
        <v>211</v>
      </c>
      <c r="G6" s="133" t="s">
        <v>212</v>
      </c>
    </row>
    <row r="7" spans="1:7" s="130" customFormat="1" ht="27" customHeight="1">
      <c r="A7" s="129"/>
      <c r="C7" s="134"/>
      <c r="D7" s="134"/>
      <c r="E7" s="134"/>
      <c r="F7" s="134"/>
      <c r="G7" s="134"/>
    </row>
    <row r="8" spans="1:7" s="138" customFormat="1" ht="60" customHeight="1">
      <c r="A8" s="135">
        <v>61</v>
      </c>
      <c r="B8" s="136" t="s">
        <v>213</v>
      </c>
      <c r="C8" s="137">
        <v>10068154.033</v>
      </c>
      <c r="D8" s="137">
        <v>20861.439999999999</v>
      </c>
      <c r="E8" s="137">
        <v>122399.98699999999</v>
      </c>
      <c r="F8" s="137">
        <v>310124.15000000002</v>
      </c>
      <c r="G8" s="137">
        <v>10521539.609999999</v>
      </c>
    </row>
    <row r="9" spans="1:7" s="130" customFormat="1" ht="36" customHeight="1" thickBot="1">
      <c r="A9" s="129"/>
      <c r="B9" s="139"/>
      <c r="C9" s="140"/>
      <c r="D9" s="140"/>
      <c r="E9" s="140"/>
      <c r="F9" s="140"/>
      <c r="G9" s="140"/>
    </row>
    <row r="10" spans="1:7" s="130" customFormat="1" ht="22.65" customHeight="1">
      <c r="A10" s="129"/>
      <c r="B10" s="141" t="s">
        <v>214</v>
      </c>
      <c r="C10" s="134"/>
      <c r="D10" s="134"/>
      <c r="E10" s="134"/>
      <c r="F10" s="134"/>
      <c r="G10" s="134"/>
    </row>
    <row r="11" spans="1:7" s="145" customFormat="1" ht="15.75" customHeight="1">
      <c r="A11" s="142"/>
      <c r="B11" s="143"/>
      <c r="C11" s="144"/>
      <c r="D11" s="144"/>
      <c r="E11" s="144"/>
      <c r="F11" s="144"/>
      <c r="G11" s="144"/>
    </row>
    <row r="12" spans="1:7" s="145" customFormat="1" ht="69.75" customHeight="1">
      <c r="A12" s="142"/>
      <c r="B12" s="146" t="s">
        <v>215</v>
      </c>
      <c r="C12" s="147">
        <v>805778</v>
      </c>
      <c r="D12" s="144"/>
      <c r="E12" s="144"/>
      <c r="F12" s="144"/>
      <c r="G12" s="144"/>
    </row>
    <row r="13" spans="1:7" s="130" customFormat="1" ht="13.8">
      <c r="A13" s="129"/>
      <c r="B13" s="148" t="s">
        <v>216</v>
      </c>
      <c r="C13" s="149"/>
      <c r="D13" s="149"/>
      <c r="E13" s="149"/>
      <c r="F13" s="149"/>
      <c r="G13" s="149"/>
    </row>
    <row r="14" spans="1:7" s="130" customFormat="1" ht="13.8">
      <c r="A14" s="129"/>
      <c r="B14" s="148" t="s">
        <v>217</v>
      </c>
      <c r="C14" s="149"/>
      <c r="D14" s="149"/>
      <c r="E14" s="149"/>
      <c r="F14" s="149"/>
      <c r="G14" s="149"/>
    </row>
    <row r="15" spans="1:7" s="130" customFormat="1" ht="13.8">
      <c r="A15" s="129"/>
      <c r="C15" s="134"/>
      <c r="D15" s="134"/>
      <c r="E15" s="134"/>
      <c r="F15" s="134"/>
      <c r="G15" s="134"/>
    </row>
    <row r="16" spans="1:7" s="130" customFormat="1" ht="13.8">
      <c r="A16" s="129"/>
      <c r="B16" s="146" t="s">
        <v>218</v>
      </c>
      <c r="C16" s="147">
        <v>205059</v>
      </c>
    </row>
    <row r="17" spans="1:2" s="130" customFormat="1" ht="13.8">
      <c r="A17" s="129"/>
      <c r="B17" s="141" t="s">
        <v>219</v>
      </c>
    </row>
    <row r="18" spans="1:2" s="130" customFormat="1" ht="13.8">
      <c r="A18" s="129"/>
    </row>
    <row r="19" spans="1:2" s="130" customFormat="1" ht="13.8">
      <c r="A19" s="129"/>
    </row>
    <row r="201" spans="3:3">
      <c r="C201" s="149" t="s">
        <v>101</v>
      </c>
    </row>
  </sheetData>
  <mergeCells count="3">
    <mergeCell ref="B2:G2"/>
    <mergeCell ref="B3:G3"/>
    <mergeCell ref="B4:G4"/>
  </mergeCells>
  <hyperlinks>
    <hyperlink ref="A1" location="Índice!A1" display="Volver al Índice" xr:uid="{D28B804F-5631-4E97-B171-13CAB800AE09}"/>
  </hyperlinks>
  <printOptions horizontalCentered="1" verticalCentered="1"/>
  <pageMargins left="1.1811023622047245" right="1.1811023622047245" top="0.98425196850393704" bottom="0.98425196850393704" header="0.59055118110236227" footer="0.59055118110236227"/>
  <pageSetup paperSize="9" scale="65" fitToWidth="0"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728D4-7F8A-485F-A30B-54F1F04ABACB}">
  <dimension ref="A1:AF270"/>
  <sheetViews>
    <sheetView showGridLines="0" zoomScale="85" zoomScaleNormal="85" workbookViewId="0"/>
  </sheetViews>
  <sheetFormatPr baseColWidth="10" defaultColWidth="1.33203125" defaultRowHeight="13.2"/>
  <cols>
    <col min="1" max="1" width="46.6640625" style="1" customWidth="1"/>
    <col min="2" max="9" width="15.6640625" style="1" customWidth="1"/>
    <col min="10" max="255" width="11.44140625" style="1" customWidth="1"/>
    <col min="256" max="256" width="1.33203125" style="1"/>
    <col min="257" max="257" width="46.6640625" style="1" customWidth="1"/>
    <col min="258" max="265" width="15.6640625" style="1" customWidth="1"/>
    <col min="266" max="511" width="11.44140625" style="1" customWidth="1"/>
    <col min="512" max="512" width="1.33203125" style="1"/>
    <col min="513" max="513" width="46.6640625" style="1" customWidth="1"/>
    <col min="514" max="521" width="15.6640625" style="1" customWidth="1"/>
    <col min="522" max="767" width="11.44140625" style="1" customWidth="1"/>
    <col min="768" max="768" width="1.33203125" style="1"/>
    <col min="769" max="769" width="46.6640625" style="1" customWidth="1"/>
    <col min="770" max="777" width="15.6640625" style="1" customWidth="1"/>
    <col min="778" max="1023" width="11.44140625" style="1" customWidth="1"/>
    <col min="1024" max="1024" width="1.33203125" style="1"/>
    <col min="1025" max="1025" width="46.6640625" style="1" customWidth="1"/>
    <col min="1026" max="1033" width="15.6640625" style="1" customWidth="1"/>
    <col min="1034" max="1279" width="11.44140625" style="1" customWidth="1"/>
    <col min="1280" max="1280" width="1.33203125" style="1"/>
    <col min="1281" max="1281" width="46.6640625" style="1" customWidth="1"/>
    <col min="1282" max="1289" width="15.6640625" style="1" customWidth="1"/>
    <col min="1290" max="1535" width="11.44140625" style="1" customWidth="1"/>
    <col min="1536" max="1536" width="1.33203125" style="1"/>
    <col min="1537" max="1537" width="46.6640625" style="1" customWidth="1"/>
    <col min="1538" max="1545" width="15.6640625" style="1" customWidth="1"/>
    <col min="1546" max="1791" width="11.44140625" style="1" customWidth="1"/>
    <col min="1792" max="1792" width="1.33203125" style="1"/>
    <col min="1793" max="1793" width="46.6640625" style="1" customWidth="1"/>
    <col min="1794" max="1801" width="15.6640625" style="1" customWidth="1"/>
    <col min="1802" max="2047" width="11.44140625" style="1" customWidth="1"/>
    <col min="2048" max="2048" width="1.33203125" style="1"/>
    <col min="2049" max="2049" width="46.6640625" style="1" customWidth="1"/>
    <col min="2050" max="2057" width="15.6640625" style="1" customWidth="1"/>
    <col min="2058" max="2303" width="11.44140625" style="1" customWidth="1"/>
    <col min="2304" max="2304" width="1.33203125" style="1"/>
    <col min="2305" max="2305" width="46.6640625" style="1" customWidth="1"/>
    <col min="2306" max="2313" width="15.6640625" style="1" customWidth="1"/>
    <col min="2314" max="2559" width="11.44140625" style="1" customWidth="1"/>
    <col min="2560" max="2560" width="1.33203125" style="1"/>
    <col min="2561" max="2561" width="46.6640625" style="1" customWidth="1"/>
    <col min="2562" max="2569" width="15.6640625" style="1" customWidth="1"/>
    <col min="2570" max="2815" width="11.44140625" style="1" customWidth="1"/>
    <col min="2816" max="2816" width="1.33203125" style="1"/>
    <col min="2817" max="2817" width="46.6640625" style="1" customWidth="1"/>
    <col min="2818" max="2825" width="15.6640625" style="1" customWidth="1"/>
    <col min="2826" max="3071" width="11.44140625" style="1" customWidth="1"/>
    <col min="3072" max="3072" width="1.33203125" style="1"/>
    <col min="3073" max="3073" width="46.6640625" style="1" customWidth="1"/>
    <col min="3074" max="3081" width="15.6640625" style="1" customWidth="1"/>
    <col min="3082" max="3327" width="11.44140625" style="1" customWidth="1"/>
    <col min="3328" max="3328" width="1.33203125" style="1"/>
    <col min="3329" max="3329" width="46.6640625" style="1" customWidth="1"/>
    <col min="3330" max="3337" width="15.6640625" style="1" customWidth="1"/>
    <col min="3338" max="3583" width="11.44140625" style="1" customWidth="1"/>
    <col min="3584" max="3584" width="1.33203125" style="1"/>
    <col min="3585" max="3585" width="46.6640625" style="1" customWidth="1"/>
    <col min="3586" max="3593" width="15.6640625" style="1" customWidth="1"/>
    <col min="3594" max="3839" width="11.44140625" style="1" customWidth="1"/>
    <col min="3840" max="3840" width="1.33203125" style="1"/>
    <col min="3841" max="3841" width="46.6640625" style="1" customWidth="1"/>
    <col min="3842" max="3849" width="15.6640625" style="1" customWidth="1"/>
    <col min="3850" max="4095" width="11.44140625" style="1" customWidth="1"/>
    <col min="4096" max="4096" width="1.33203125" style="1"/>
    <col min="4097" max="4097" width="46.6640625" style="1" customWidth="1"/>
    <col min="4098" max="4105" width="15.6640625" style="1" customWidth="1"/>
    <col min="4106" max="4351" width="11.44140625" style="1" customWidth="1"/>
    <col min="4352" max="4352" width="1.33203125" style="1"/>
    <col min="4353" max="4353" width="46.6640625" style="1" customWidth="1"/>
    <col min="4354" max="4361" width="15.6640625" style="1" customWidth="1"/>
    <col min="4362" max="4607" width="11.44140625" style="1" customWidth="1"/>
    <col min="4608" max="4608" width="1.33203125" style="1"/>
    <col min="4609" max="4609" width="46.6640625" style="1" customWidth="1"/>
    <col min="4610" max="4617" width="15.6640625" style="1" customWidth="1"/>
    <col min="4618" max="4863" width="11.44140625" style="1" customWidth="1"/>
    <col min="4864" max="4864" width="1.33203125" style="1"/>
    <col min="4865" max="4865" width="46.6640625" style="1" customWidth="1"/>
    <col min="4866" max="4873" width="15.6640625" style="1" customWidth="1"/>
    <col min="4874" max="5119" width="11.44140625" style="1" customWidth="1"/>
    <col min="5120" max="5120" width="1.33203125" style="1"/>
    <col min="5121" max="5121" width="46.6640625" style="1" customWidth="1"/>
    <col min="5122" max="5129" width="15.6640625" style="1" customWidth="1"/>
    <col min="5130" max="5375" width="11.44140625" style="1" customWidth="1"/>
    <col min="5376" max="5376" width="1.33203125" style="1"/>
    <col min="5377" max="5377" width="46.6640625" style="1" customWidth="1"/>
    <col min="5378" max="5385" width="15.6640625" style="1" customWidth="1"/>
    <col min="5386" max="5631" width="11.44140625" style="1" customWidth="1"/>
    <col min="5632" max="5632" width="1.33203125" style="1"/>
    <col min="5633" max="5633" width="46.6640625" style="1" customWidth="1"/>
    <col min="5634" max="5641" width="15.6640625" style="1" customWidth="1"/>
    <col min="5642" max="5887" width="11.44140625" style="1" customWidth="1"/>
    <col min="5888" max="5888" width="1.33203125" style="1"/>
    <col min="5889" max="5889" width="46.6640625" style="1" customWidth="1"/>
    <col min="5890" max="5897" width="15.6640625" style="1" customWidth="1"/>
    <col min="5898" max="6143" width="11.44140625" style="1" customWidth="1"/>
    <col min="6144" max="6144" width="1.33203125" style="1"/>
    <col min="6145" max="6145" width="46.6640625" style="1" customWidth="1"/>
    <col min="6146" max="6153" width="15.6640625" style="1" customWidth="1"/>
    <col min="6154" max="6399" width="11.44140625" style="1" customWidth="1"/>
    <col min="6400" max="6400" width="1.33203125" style="1"/>
    <col min="6401" max="6401" width="46.6640625" style="1" customWidth="1"/>
    <col min="6402" max="6409" width="15.6640625" style="1" customWidth="1"/>
    <col min="6410" max="6655" width="11.44140625" style="1" customWidth="1"/>
    <col min="6656" max="6656" width="1.33203125" style="1"/>
    <col min="6657" max="6657" width="46.6640625" style="1" customWidth="1"/>
    <col min="6658" max="6665" width="15.6640625" style="1" customWidth="1"/>
    <col min="6666" max="6911" width="11.44140625" style="1" customWidth="1"/>
    <col min="6912" max="6912" width="1.33203125" style="1"/>
    <col min="6913" max="6913" width="46.6640625" style="1" customWidth="1"/>
    <col min="6914" max="6921" width="15.6640625" style="1" customWidth="1"/>
    <col min="6922" max="7167" width="11.44140625" style="1" customWidth="1"/>
    <col min="7168" max="7168" width="1.33203125" style="1"/>
    <col min="7169" max="7169" width="46.6640625" style="1" customWidth="1"/>
    <col min="7170" max="7177" width="15.6640625" style="1" customWidth="1"/>
    <col min="7178" max="7423" width="11.44140625" style="1" customWidth="1"/>
    <col min="7424" max="7424" width="1.33203125" style="1"/>
    <col min="7425" max="7425" width="46.6640625" style="1" customWidth="1"/>
    <col min="7426" max="7433" width="15.6640625" style="1" customWidth="1"/>
    <col min="7434" max="7679" width="11.44140625" style="1" customWidth="1"/>
    <col min="7680" max="7680" width="1.33203125" style="1"/>
    <col min="7681" max="7681" width="46.6640625" style="1" customWidth="1"/>
    <col min="7682" max="7689" width="15.6640625" style="1" customWidth="1"/>
    <col min="7690" max="7935" width="11.44140625" style="1" customWidth="1"/>
    <col min="7936" max="7936" width="1.33203125" style="1"/>
    <col min="7937" max="7937" width="46.6640625" style="1" customWidth="1"/>
    <col min="7938" max="7945" width="15.6640625" style="1" customWidth="1"/>
    <col min="7946" max="8191" width="11.44140625" style="1" customWidth="1"/>
    <col min="8192" max="8192" width="1.33203125" style="1"/>
    <col min="8193" max="8193" width="46.6640625" style="1" customWidth="1"/>
    <col min="8194" max="8201" width="15.6640625" style="1" customWidth="1"/>
    <col min="8202" max="8447" width="11.44140625" style="1" customWidth="1"/>
    <col min="8448" max="8448" width="1.33203125" style="1"/>
    <col min="8449" max="8449" width="46.6640625" style="1" customWidth="1"/>
    <col min="8450" max="8457" width="15.6640625" style="1" customWidth="1"/>
    <col min="8458" max="8703" width="11.44140625" style="1" customWidth="1"/>
    <col min="8704" max="8704" width="1.33203125" style="1"/>
    <col min="8705" max="8705" width="46.6640625" style="1" customWidth="1"/>
    <col min="8706" max="8713" width="15.6640625" style="1" customWidth="1"/>
    <col min="8714" max="8959" width="11.44140625" style="1" customWidth="1"/>
    <col min="8960" max="8960" width="1.33203125" style="1"/>
    <col min="8961" max="8961" width="46.6640625" style="1" customWidth="1"/>
    <col min="8962" max="8969" width="15.6640625" style="1" customWidth="1"/>
    <col min="8970" max="9215" width="11.44140625" style="1" customWidth="1"/>
    <col min="9216" max="9216" width="1.33203125" style="1"/>
    <col min="9217" max="9217" width="46.6640625" style="1" customWidth="1"/>
    <col min="9218" max="9225" width="15.6640625" style="1" customWidth="1"/>
    <col min="9226" max="9471" width="11.44140625" style="1" customWidth="1"/>
    <col min="9472" max="9472" width="1.33203125" style="1"/>
    <col min="9473" max="9473" width="46.6640625" style="1" customWidth="1"/>
    <col min="9474" max="9481" width="15.6640625" style="1" customWidth="1"/>
    <col min="9482" max="9727" width="11.44140625" style="1" customWidth="1"/>
    <col min="9728" max="9728" width="1.33203125" style="1"/>
    <col min="9729" max="9729" width="46.6640625" style="1" customWidth="1"/>
    <col min="9730" max="9737" width="15.6640625" style="1" customWidth="1"/>
    <col min="9738" max="9983" width="11.44140625" style="1" customWidth="1"/>
    <col min="9984" max="9984" width="1.33203125" style="1"/>
    <col min="9985" max="9985" width="46.6640625" style="1" customWidth="1"/>
    <col min="9986" max="9993" width="15.6640625" style="1" customWidth="1"/>
    <col min="9994" max="10239" width="11.44140625" style="1" customWidth="1"/>
    <col min="10240" max="10240" width="1.33203125" style="1"/>
    <col min="10241" max="10241" width="46.6640625" style="1" customWidth="1"/>
    <col min="10242" max="10249" width="15.6640625" style="1" customWidth="1"/>
    <col min="10250" max="10495" width="11.44140625" style="1" customWidth="1"/>
    <col min="10496" max="10496" width="1.33203125" style="1"/>
    <col min="10497" max="10497" width="46.6640625" style="1" customWidth="1"/>
    <col min="10498" max="10505" width="15.6640625" style="1" customWidth="1"/>
    <col min="10506" max="10751" width="11.44140625" style="1" customWidth="1"/>
    <col min="10752" max="10752" width="1.33203125" style="1"/>
    <col min="10753" max="10753" width="46.6640625" style="1" customWidth="1"/>
    <col min="10754" max="10761" width="15.6640625" style="1" customWidth="1"/>
    <col min="10762" max="11007" width="11.44140625" style="1" customWidth="1"/>
    <col min="11008" max="11008" width="1.33203125" style="1"/>
    <col min="11009" max="11009" width="46.6640625" style="1" customWidth="1"/>
    <col min="11010" max="11017" width="15.6640625" style="1" customWidth="1"/>
    <col min="11018" max="11263" width="11.44140625" style="1" customWidth="1"/>
    <col min="11264" max="11264" width="1.33203125" style="1"/>
    <col min="11265" max="11265" width="46.6640625" style="1" customWidth="1"/>
    <col min="11266" max="11273" width="15.6640625" style="1" customWidth="1"/>
    <col min="11274" max="11519" width="11.44140625" style="1" customWidth="1"/>
    <col min="11520" max="11520" width="1.33203125" style="1"/>
    <col min="11521" max="11521" width="46.6640625" style="1" customWidth="1"/>
    <col min="11522" max="11529" width="15.6640625" style="1" customWidth="1"/>
    <col min="11530" max="11775" width="11.44140625" style="1" customWidth="1"/>
    <col min="11776" max="11776" width="1.33203125" style="1"/>
    <col min="11777" max="11777" width="46.6640625" style="1" customWidth="1"/>
    <col min="11778" max="11785" width="15.6640625" style="1" customWidth="1"/>
    <col min="11786" max="12031" width="11.44140625" style="1" customWidth="1"/>
    <col min="12032" max="12032" width="1.33203125" style="1"/>
    <col min="12033" max="12033" width="46.6640625" style="1" customWidth="1"/>
    <col min="12034" max="12041" width="15.6640625" style="1" customWidth="1"/>
    <col min="12042" max="12287" width="11.44140625" style="1" customWidth="1"/>
    <col min="12288" max="12288" width="1.33203125" style="1"/>
    <col min="12289" max="12289" width="46.6640625" style="1" customWidth="1"/>
    <col min="12290" max="12297" width="15.6640625" style="1" customWidth="1"/>
    <col min="12298" max="12543" width="11.44140625" style="1" customWidth="1"/>
    <col min="12544" max="12544" width="1.33203125" style="1"/>
    <col min="12545" max="12545" width="46.6640625" style="1" customWidth="1"/>
    <col min="12546" max="12553" width="15.6640625" style="1" customWidth="1"/>
    <col min="12554" max="12799" width="11.44140625" style="1" customWidth="1"/>
    <col min="12800" max="12800" width="1.33203125" style="1"/>
    <col min="12801" max="12801" width="46.6640625" style="1" customWidth="1"/>
    <col min="12802" max="12809" width="15.6640625" style="1" customWidth="1"/>
    <col min="12810" max="13055" width="11.44140625" style="1" customWidth="1"/>
    <col min="13056" max="13056" width="1.33203125" style="1"/>
    <col min="13057" max="13057" width="46.6640625" style="1" customWidth="1"/>
    <col min="13058" max="13065" width="15.6640625" style="1" customWidth="1"/>
    <col min="13066" max="13311" width="11.44140625" style="1" customWidth="1"/>
    <col min="13312" max="13312" width="1.33203125" style="1"/>
    <col min="13313" max="13313" width="46.6640625" style="1" customWidth="1"/>
    <col min="13314" max="13321" width="15.6640625" style="1" customWidth="1"/>
    <col min="13322" max="13567" width="11.44140625" style="1" customWidth="1"/>
    <col min="13568" max="13568" width="1.33203125" style="1"/>
    <col min="13569" max="13569" width="46.6640625" style="1" customWidth="1"/>
    <col min="13570" max="13577" width="15.6640625" style="1" customWidth="1"/>
    <col min="13578" max="13823" width="11.44140625" style="1" customWidth="1"/>
    <col min="13824" max="13824" width="1.33203125" style="1"/>
    <col min="13825" max="13825" width="46.6640625" style="1" customWidth="1"/>
    <col min="13826" max="13833" width="15.6640625" style="1" customWidth="1"/>
    <col min="13834" max="14079" width="11.44140625" style="1" customWidth="1"/>
    <col min="14080" max="14080" width="1.33203125" style="1"/>
    <col min="14081" max="14081" width="46.6640625" style="1" customWidth="1"/>
    <col min="14082" max="14089" width="15.6640625" style="1" customWidth="1"/>
    <col min="14090" max="14335" width="11.44140625" style="1" customWidth="1"/>
    <col min="14336" max="14336" width="1.33203125" style="1"/>
    <col min="14337" max="14337" width="46.6640625" style="1" customWidth="1"/>
    <col min="14338" max="14345" width="15.6640625" style="1" customWidth="1"/>
    <col min="14346" max="14591" width="11.44140625" style="1" customWidth="1"/>
    <col min="14592" max="14592" width="1.33203125" style="1"/>
    <col min="14593" max="14593" width="46.6640625" style="1" customWidth="1"/>
    <col min="14594" max="14601" width="15.6640625" style="1" customWidth="1"/>
    <col min="14602" max="14847" width="11.44140625" style="1" customWidth="1"/>
    <col min="14848" max="14848" width="1.33203125" style="1"/>
    <col min="14849" max="14849" width="46.6640625" style="1" customWidth="1"/>
    <col min="14850" max="14857" width="15.6640625" style="1" customWidth="1"/>
    <col min="14858" max="15103" width="11.44140625" style="1" customWidth="1"/>
    <col min="15104" max="15104" width="1.33203125" style="1"/>
    <col min="15105" max="15105" width="46.6640625" style="1" customWidth="1"/>
    <col min="15106" max="15113" width="15.6640625" style="1" customWidth="1"/>
    <col min="15114" max="15359" width="11.44140625" style="1" customWidth="1"/>
    <col min="15360" max="15360" width="1.33203125" style="1"/>
    <col min="15361" max="15361" width="46.6640625" style="1" customWidth="1"/>
    <col min="15362" max="15369" width="15.6640625" style="1" customWidth="1"/>
    <col min="15370" max="15615" width="11.44140625" style="1" customWidth="1"/>
    <col min="15616" max="15616" width="1.33203125" style="1"/>
    <col min="15617" max="15617" width="46.6640625" style="1" customWidth="1"/>
    <col min="15618" max="15625" width="15.6640625" style="1" customWidth="1"/>
    <col min="15626" max="15871" width="11.44140625" style="1" customWidth="1"/>
    <col min="15872" max="15872" width="1.33203125" style="1"/>
    <col min="15873" max="15873" width="46.6640625" style="1" customWidth="1"/>
    <col min="15874" max="15881" width="15.6640625" style="1" customWidth="1"/>
    <col min="15882" max="16127" width="11.44140625" style="1" customWidth="1"/>
    <col min="16128" max="16128" width="1.33203125" style="1"/>
    <col min="16129" max="16129" width="46.6640625" style="1" customWidth="1"/>
    <col min="16130" max="16137" width="15.6640625" style="1" customWidth="1"/>
    <col min="16138" max="16383" width="11.44140625" style="1" customWidth="1"/>
    <col min="16384" max="16384" width="1.33203125" style="1"/>
  </cols>
  <sheetData>
    <row r="1" spans="1:32" s="105" customFormat="1" ht="18" customHeight="1">
      <c r="A1" s="234" t="s">
        <v>290</v>
      </c>
      <c r="B1" s="104"/>
      <c r="C1" s="104"/>
      <c r="D1" s="104"/>
      <c r="E1" s="104"/>
      <c r="F1" s="104"/>
      <c r="G1" s="104"/>
      <c r="H1" s="104"/>
      <c r="I1" s="104"/>
    </row>
    <row r="2" spans="1:32" s="106" customFormat="1" ht="25.2" customHeight="1">
      <c r="A2" s="338" t="s">
        <v>194</v>
      </c>
      <c r="B2" s="338"/>
      <c r="C2" s="338"/>
      <c r="D2" s="338"/>
      <c r="E2" s="338"/>
      <c r="F2" s="338"/>
      <c r="G2" s="338"/>
      <c r="H2" s="338"/>
      <c r="I2" s="338"/>
    </row>
    <row r="3" spans="1:32" s="107" customFormat="1" ht="26.4" customHeight="1">
      <c r="A3" s="328">
        <v>45869</v>
      </c>
      <c r="B3" s="328"/>
      <c r="C3" s="328"/>
      <c r="D3" s="328"/>
      <c r="E3" s="328"/>
      <c r="F3" s="328"/>
      <c r="G3" s="328"/>
      <c r="H3" s="328"/>
      <c r="I3" s="328"/>
    </row>
    <row r="4" spans="1:32" s="35" customFormat="1" ht="23.25" customHeight="1">
      <c r="A4" s="329" t="s">
        <v>195</v>
      </c>
      <c r="B4" s="329"/>
      <c r="C4" s="329"/>
      <c r="D4" s="329"/>
      <c r="E4" s="329"/>
      <c r="F4" s="329"/>
      <c r="G4" s="329"/>
      <c r="H4" s="329"/>
      <c r="I4" s="329"/>
    </row>
    <row r="5" spans="1:32" ht="21.75" customHeight="1" thickBot="1">
      <c r="A5" s="108"/>
      <c r="B5" s="108"/>
      <c r="C5" s="108"/>
      <c r="D5" s="108"/>
      <c r="E5" s="108"/>
      <c r="F5" s="108"/>
    </row>
    <row r="6" spans="1:32" ht="27" customHeight="1">
      <c r="A6" s="339" t="s">
        <v>196</v>
      </c>
      <c r="B6" s="341" t="s">
        <v>197</v>
      </c>
      <c r="C6" s="341" t="s">
        <v>198</v>
      </c>
      <c r="D6" s="341" t="s">
        <v>199</v>
      </c>
      <c r="E6" s="341" t="s">
        <v>200</v>
      </c>
      <c r="F6" s="341" t="s">
        <v>201</v>
      </c>
      <c r="G6" s="332" t="s">
        <v>202</v>
      </c>
      <c r="H6" s="337" t="s">
        <v>203</v>
      </c>
      <c r="I6" s="337"/>
      <c r="J6" s="108"/>
      <c r="K6" s="108"/>
      <c r="L6" s="108"/>
      <c r="M6" s="108"/>
      <c r="N6" s="108"/>
      <c r="O6" s="108"/>
      <c r="P6" s="108"/>
      <c r="Q6" s="108"/>
      <c r="R6" s="108"/>
      <c r="S6" s="108"/>
      <c r="T6" s="108"/>
      <c r="U6" s="108"/>
      <c r="V6" s="108"/>
      <c r="W6" s="108"/>
      <c r="X6" s="108"/>
      <c r="Y6" s="108"/>
      <c r="Z6" s="108"/>
      <c r="AA6" s="108"/>
      <c r="AB6" s="108"/>
      <c r="AC6" s="108"/>
      <c r="AD6" s="108"/>
      <c r="AE6" s="108"/>
      <c r="AF6" s="108"/>
    </row>
    <row r="7" spans="1:32" ht="39.15" customHeight="1">
      <c r="A7" s="340"/>
      <c r="B7" s="342"/>
      <c r="C7" s="342"/>
      <c r="D7" s="342"/>
      <c r="E7" s="342"/>
      <c r="F7" s="342"/>
      <c r="G7" s="333"/>
      <c r="H7" s="109" t="s">
        <v>204</v>
      </c>
      <c r="I7" s="109" t="s">
        <v>205</v>
      </c>
      <c r="J7" s="108"/>
      <c r="K7" s="108"/>
      <c r="L7" s="108"/>
      <c r="M7" s="108"/>
      <c r="N7" s="108"/>
      <c r="O7" s="108"/>
      <c r="P7" s="108"/>
      <c r="Q7" s="108"/>
      <c r="R7" s="108"/>
      <c r="S7" s="108"/>
      <c r="T7" s="108"/>
      <c r="U7" s="108"/>
      <c r="V7" s="108"/>
      <c r="W7" s="108"/>
      <c r="X7" s="108"/>
      <c r="Y7" s="108"/>
      <c r="Z7" s="108"/>
      <c r="AA7" s="108"/>
      <c r="AB7" s="108"/>
      <c r="AC7" s="108"/>
      <c r="AD7" s="108"/>
      <c r="AE7" s="108"/>
      <c r="AF7" s="108"/>
    </row>
    <row r="8" spans="1:32" s="103" customFormat="1" ht="24" customHeight="1">
      <c r="A8" s="110"/>
      <c r="B8" s="111"/>
      <c r="C8" s="111"/>
      <c r="D8" s="111"/>
      <c r="E8" s="111"/>
      <c r="F8" s="111"/>
      <c r="G8" s="111"/>
      <c r="H8" s="111"/>
      <c r="I8" s="111"/>
      <c r="J8" s="112"/>
      <c r="K8" s="112"/>
      <c r="L8" s="112"/>
      <c r="M8" s="112"/>
      <c r="N8" s="112"/>
      <c r="O8" s="112"/>
      <c r="P8" s="113"/>
      <c r="Q8" s="113"/>
    </row>
    <row r="9" spans="1:32" s="103" customFormat="1" ht="60" customHeight="1">
      <c r="A9" s="110" t="s">
        <v>3</v>
      </c>
      <c r="B9" s="114">
        <v>1498446.79489</v>
      </c>
      <c r="C9" s="114">
        <v>9858.1232899999995</v>
      </c>
      <c r="D9" s="114">
        <v>1219735.6938699998</v>
      </c>
      <c r="E9" s="114">
        <v>24055.011719999999</v>
      </c>
      <c r="F9" s="114">
        <v>278716.92223000003</v>
      </c>
      <c r="G9" s="114">
        <v>30497.049609999998</v>
      </c>
      <c r="H9" s="114">
        <v>3013.8311699999999</v>
      </c>
      <c r="I9" s="114">
        <v>439.97199999999998</v>
      </c>
      <c r="J9" s="112"/>
      <c r="K9" s="112"/>
      <c r="L9" s="112"/>
      <c r="M9" s="112"/>
      <c r="N9" s="112"/>
      <c r="O9" s="112"/>
      <c r="P9" s="113"/>
      <c r="Q9" s="113"/>
    </row>
    <row r="10" spans="1:32" s="103" customFormat="1" ht="60" customHeight="1">
      <c r="A10" s="110" t="s">
        <v>155</v>
      </c>
      <c r="B10" s="114">
        <v>19066132.832699999</v>
      </c>
      <c r="C10" s="114">
        <v>1302260.4472000001</v>
      </c>
      <c r="D10" s="114">
        <v>11622653.059719998</v>
      </c>
      <c r="E10" s="114">
        <v>512204.76333999995</v>
      </c>
      <c r="F10" s="114">
        <v>7443479.7729799999</v>
      </c>
      <c r="G10" s="114">
        <v>469091.62607999996</v>
      </c>
      <c r="H10" s="114">
        <v>36296.839319999999</v>
      </c>
      <c r="I10" s="114">
        <v>1303.2565900000002</v>
      </c>
      <c r="J10" s="112"/>
      <c r="K10" s="112"/>
      <c r="L10" s="112"/>
      <c r="M10" s="112"/>
      <c r="N10" s="112"/>
      <c r="O10" s="112"/>
      <c r="P10" s="113"/>
      <c r="Q10" s="113"/>
    </row>
    <row r="11" spans="1:32" s="103" customFormat="1" ht="60" customHeight="1">
      <c r="A11" s="110" t="s">
        <v>161</v>
      </c>
      <c r="B11" s="114">
        <v>0</v>
      </c>
      <c r="C11" s="114">
        <v>0</v>
      </c>
      <c r="D11" s="114">
        <v>0</v>
      </c>
      <c r="E11" s="114">
        <v>0</v>
      </c>
      <c r="F11" s="114">
        <v>0</v>
      </c>
      <c r="G11" s="114">
        <v>1966703.87922</v>
      </c>
      <c r="H11" s="114">
        <v>0</v>
      </c>
      <c r="I11" s="114">
        <v>41014.866649999996</v>
      </c>
      <c r="J11" s="112"/>
      <c r="K11" s="112"/>
      <c r="L11" s="112"/>
      <c r="M11" s="112"/>
      <c r="N11" s="112"/>
      <c r="O11" s="112"/>
      <c r="P11" s="113"/>
      <c r="Q11" s="113"/>
    </row>
    <row r="12" spans="1:32" s="103" customFormat="1" ht="28.5" customHeight="1" thickBot="1">
      <c r="A12" s="115"/>
      <c r="B12" s="116"/>
      <c r="C12" s="116"/>
      <c r="D12" s="116"/>
      <c r="E12" s="116"/>
      <c r="F12" s="116"/>
      <c r="G12" s="116"/>
      <c r="H12" s="116"/>
      <c r="I12" s="116"/>
      <c r="J12" s="112"/>
      <c r="K12" s="112"/>
      <c r="L12" s="112"/>
      <c r="M12" s="112"/>
      <c r="N12" s="112"/>
      <c r="O12" s="112"/>
      <c r="P12" s="113"/>
      <c r="Q12" s="113"/>
    </row>
    <row r="13" spans="1:32" s="47" customFormat="1" ht="6" customHeight="1">
      <c r="B13" s="117"/>
      <c r="C13" s="117"/>
      <c r="D13" s="118"/>
      <c r="E13" s="118"/>
      <c r="F13" s="118"/>
      <c r="G13" s="117"/>
      <c r="H13" s="117"/>
      <c r="I13" s="117"/>
    </row>
    <row r="14" spans="1:32" s="119" customFormat="1" ht="11.25" customHeight="1">
      <c r="A14" s="102" t="s">
        <v>206</v>
      </c>
      <c r="H14" s="120"/>
      <c r="I14" s="120"/>
    </row>
    <row r="15" spans="1:32" s="47" customFormat="1">
      <c r="I15" s="121"/>
    </row>
    <row r="16" spans="1:32" s="47" customFormat="1"/>
    <row r="17" s="47" customFormat="1"/>
    <row r="18" s="47" customFormat="1"/>
    <row r="19" s="47" customFormat="1"/>
    <row r="20" s="47" customFormat="1"/>
    <row r="21" s="47" customFormat="1"/>
    <row r="22" s="47" customFormat="1"/>
    <row r="23" s="47" customFormat="1"/>
    <row r="24" s="47" customFormat="1"/>
    <row r="25" s="47" customFormat="1"/>
    <row r="26" s="47" customFormat="1"/>
    <row r="27" s="47" customFormat="1"/>
    <row r="28" s="47" customFormat="1"/>
    <row r="29" s="47" customFormat="1"/>
    <row r="30" s="47" customFormat="1"/>
    <row r="31" s="47" customFormat="1"/>
    <row r="32" s="47" customFormat="1"/>
    <row r="33" s="47" customFormat="1"/>
    <row r="34" s="47" customFormat="1"/>
    <row r="35" s="47" customFormat="1"/>
    <row r="36" s="47" customFormat="1"/>
    <row r="37" s="47" customFormat="1"/>
    <row r="38" s="47" customFormat="1"/>
    <row r="39" s="47" customFormat="1"/>
    <row r="40" s="47" customFormat="1"/>
    <row r="41" s="47" customFormat="1"/>
    <row r="42" s="47" customFormat="1"/>
    <row r="43" s="47" customFormat="1"/>
    <row r="44" s="47" customFormat="1"/>
    <row r="45" s="47" customFormat="1"/>
    <row r="46" s="47" customFormat="1"/>
    <row r="47" s="47" customFormat="1"/>
    <row r="48" s="47" customFormat="1"/>
    <row r="49" s="47" customFormat="1"/>
    <row r="50" s="47" customFormat="1"/>
    <row r="51" s="47" customFormat="1"/>
    <row r="52" s="47" customFormat="1"/>
    <row r="53" s="47" customFormat="1"/>
    <row r="54" s="47" customFormat="1"/>
    <row r="55" s="47" customFormat="1"/>
    <row r="56" s="47" customFormat="1"/>
    <row r="57" s="47" customFormat="1"/>
    <row r="58" s="47" customFormat="1"/>
    <row r="59" s="47" customFormat="1"/>
    <row r="60" s="47" customFormat="1"/>
    <row r="61" s="47" customFormat="1"/>
    <row r="62" s="47" customFormat="1"/>
    <row r="63" s="47" customFormat="1"/>
    <row r="64" s="47" customFormat="1"/>
    <row r="65" s="47" customFormat="1"/>
    <row r="66" s="47" customFormat="1"/>
    <row r="67" s="47" customFormat="1"/>
    <row r="68" s="47" customFormat="1"/>
    <row r="69" s="47" customFormat="1"/>
    <row r="70" s="47" customFormat="1"/>
    <row r="71" s="47" customFormat="1"/>
    <row r="72" s="47" customFormat="1"/>
    <row r="73" s="47" customFormat="1"/>
    <row r="74" s="47" customFormat="1"/>
    <row r="75" s="47" customFormat="1"/>
    <row r="76" s="47" customFormat="1"/>
    <row r="77" s="47" customFormat="1"/>
    <row r="78" s="47" customFormat="1"/>
    <row r="79" s="47" customFormat="1"/>
    <row r="80" s="47" customFormat="1"/>
    <row r="81" s="47" customFormat="1"/>
    <row r="82" s="47" customFormat="1"/>
    <row r="83" s="47" customFormat="1"/>
    <row r="84" s="47" customFormat="1"/>
    <row r="85" s="47" customFormat="1"/>
    <row r="86" s="47" customFormat="1"/>
    <row r="87" s="47" customFormat="1"/>
    <row r="88" s="47" customFormat="1"/>
    <row r="89" s="47" customFormat="1"/>
    <row r="90" s="47" customFormat="1"/>
    <row r="91" s="47" customFormat="1"/>
    <row r="92" s="47" customFormat="1"/>
    <row r="93" s="47" customFormat="1"/>
    <row r="94" s="47" customFormat="1"/>
    <row r="95" s="47" customFormat="1"/>
    <row r="96" s="47" customFormat="1"/>
    <row r="97" s="47" customFormat="1"/>
    <row r="98" s="47" customFormat="1"/>
    <row r="99" s="47" customFormat="1"/>
    <row r="100" s="47" customFormat="1"/>
    <row r="101" s="47" customFormat="1"/>
    <row r="102" s="47" customFormat="1"/>
    <row r="103" s="47" customFormat="1"/>
    <row r="104" s="47" customFormat="1"/>
    <row r="105" s="47" customFormat="1"/>
    <row r="106" s="47" customFormat="1"/>
    <row r="107" s="47" customFormat="1"/>
    <row r="108" s="47" customFormat="1"/>
    <row r="109" s="47" customFormat="1"/>
    <row r="110" s="47" customFormat="1"/>
    <row r="111" s="47" customFormat="1"/>
    <row r="112" s="47" customFormat="1"/>
    <row r="113" s="47" customFormat="1"/>
    <row r="114" s="47" customFormat="1"/>
    <row r="115" s="47" customFormat="1"/>
    <row r="116" s="47" customFormat="1"/>
    <row r="117" s="47" customFormat="1"/>
    <row r="118" s="47" customFormat="1"/>
    <row r="119" s="47" customFormat="1"/>
    <row r="120" s="47" customFormat="1"/>
    <row r="121" s="47" customFormat="1"/>
    <row r="122" s="47" customFormat="1"/>
    <row r="123" s="47" customFormat="1"/>
    <row r="124" s="47" customFormat="1"/>
    <row r="125" s="47" customFormat="1"/>
    <row r="126" s="47" customFormat="1"/>
    <row r="127" s="47" customFormat="1"/>
    <row r="128" s="47" customFormat="1"/>
    <row r="129" s="47" customFormat="1"/>
    <row r="130" s="47" customFormat="1"/>
    <row r="131" s="47" customFormat="1"/>
    <row r="132" s="47" customFormat="1"/>
    <row r="133" s="47" customFormat="1"/>
    <row r="134" s="47" customFormat="1"/>
    <row r="135" s="47" customFormat="1"/>
    <row r="136" s="47" customFormat="1"/>
    <row r="137" s="47" customFormat="1"/>
    <row r="138" s="47" customFormat="1"/>
    <row r="139" s="47" customFormat="1"/>
    <row r="140" s="47" customFormat="1"/>
    <row r="141" s="47" customFormat="1"/>
    <row r="142" s="47" customFormat="1"/>
    <row r="143" s="47" customFormat="1"/>
    <row r="144" s="47" customFormat="1"/>
    <row r="145" s="47" customFormat="1"/>
    <row r="146" s="47" customFormat="1"/>
    <row r="147" s="47" customFormat="1"/>
    <row r="148" s="47" customFormat="1"/>
    <row r="149" s="47" customFormat="1"/>
    <row r="150" s="47" customFormat="1"/>
    <row r="151" s="47" customFormat="1"/>
    <row r="152" s="47" customFormat="1"/>
    <row r="153" s="47" customFormat="1"/>
    <row r="154" s="47" customFormat="1"/>
    <row r="155" s="47" customFormat="1"/>
    <row r="156" s="47" customFormat="1"/>
    <row r="157" s="47" customFormat="1"/>
    <row r="158" s="47" customFormat="1"/>
    <row r="159" s="47" customFormat="1"/>
    <row r="160" s="47" customFormat="1"/>
    <row r="161" s="47" customFormat="1"/>
    <row r="162" s="47" customFormat="1"/>
    <row r="163" s="47" customFormat="1"/>
    <row r="164" s="47" customFormat="1"/>
    <row r="165" s="47" customFormat="1"/>
    <row r="166" s="47" customFormat="1"/>
    <row r="167" s="47" customFormat="1"/>
    <row r="168" s="47" customFormat="1"/>
    <row r="169" s="47" customFormat="1"/>
    <row r="170" s="47" customFormat="1"/>
    <row r="171" s="47" customFormat="1"/>
    <row r="172" s="47" customFormat="1"/>
    <row r="173" s="47" customFormat="1"/>
    <row r="174" s="47" customFormat="1"/>
    <row r="175" s="47" customFormat="1"/>
    <row r="176" s="47" customFormat="1"/>
    <row r="177" s="47" customFormat="1"/>
    <row r="178" s="47" customFormat="1"/>
    <row r="179" s="47" customFormat="1"/>
    <row r="180" s="47" customFormat="1"/>
    <row r="181" s="47" customFormat="1"/>
    <row r="182" s="47" customFormat="1"/>
    <row r="183" s="47" customFormat="1"/>
    <row r="184" s="47" customFormat="1"/>
    <row r="185" s="47" customFormat="1"/>
    <row r="186" s="47" customFormat="1"/>
    <row r="187" s="47" customFormat="1"/>
    <row r="188" s="47" customFormat="1"/>
    <row r="189" s="47" customFormat="1"/>
    <row r="190" s="47" customFormat="1"/>
    <row r="191" s="47" customFormat="1"/>
    <row r="192" s="47" customFormat="1"/>
    <row r="193" s="47" customFormat="1"/>
    <row r="194" s="47" customFormat="1"/>
    <row r="195" s="47" customFormat="1"/>
    <row r="196" s="47" customFormat="1"/>
    <row r="197" s="47" customFormat="1"/>
    <row r="198" s="47" customFormat="1"/>
    <row r="199" s="47" customFormat="1"/>
    <row r="200" s="47" customFormat="1"/>
    <row r="201" s="47" customFormat="1"/>
    <row r="202" s="47" customFormat="1"/>
    <row r="203" s="47" customFormat="1"/>
    <row r="204" s="47" customFormat="1"/>
    <row r="205" s="47" customFormat="1"/>
    <row r="206" s="47" customFormat="1"/>
    <row r="207" s="47" customFormat="1"/>
    <row r="208" s="47" customFormat="1"/>
    <row r="209" s="47" customFormat="1"/>
    <row r="210" s="47" customFormat="1"/>
    <row r="211" s="47" customFormat="1"/>
    <row r="212" s="47" customFormat="1"/>
    <row r="213" s="47" customFormat="1"/>
    <row r="214" s="47" customFormat="1"/>
    <row r="215" s="47" customFormat="1"/>
    <row r="216" s="47" customFormat="1"/>
    <row r="217" s="47" customFormat="1"/>
    <row r="218" s="47" customFormat="1"/>
    <row r="219" s="47" customFormat="1"/>
    <row r="220" s="47" customFormat="1"/>
    <row r="221" s="47" customFormat="1"/>
    <row r="222" s="47" customFormat="1"/>
    <row r="223" s="47" customFormat="1"/>
    <row r="224" s="47" customFormat="1"/>
    <row r="225" s="47" customFormat="1"/>
    <row r="226" s="47" customFormat="1"/>
    <row r="227" s="47" customFormat="1"/>
    <row r="228" s="47" customFormat="1"/>
    <row r="229" s="47" customFormat="1"/>
    <row r="230" s="47" customFormat="1"/>
    <row r="231" s="47" customFormat="1"/>
    <row r="232" s="47" customFormat="1"/>
    <row r="233" s="47" customFormat="1"/>
    <row r="234" s="47" customFormat="1"/>
    <row r="235" s="47" customFormat="1"/>
    <row r="236" s="47" customFormat="1"/>
    <row r="237" s="47" customFormat="1"/>
    <row r="238" s="47" customFormat="1"/>
    <row r="239" s="47" customFormat="1"/>
    <row r="240" s="47" customFormat="1"/>
    <row r="241" s="47" customFormat="1"/>
    <row r="242" s="47" customFormat="1"/>
    <row r="243" s="47" customFormat="1"/>
    <row r="244" s="47" customFormat="1"/>
    <row r="245" s="47" customFormat="1"/>
    <row r="246" s="47" customFormat="1"/>
    <row r="247" s="47" customFormat="1"/>
    <row r="248" s="47" customFormat="1"/>
    <row r="249" s="47" customFormat="1"/>
    <row r="250" s="47" customFormat="1"/>
    <row r="251" s="47" customFormat="1"/>
    <row r="252" s="47" customFormat="1"/>
    <row r="253" s="47" customFormat="1"/>
    <row r="254" s="47" customFormat="1"/>
    <row r="255" s="47" customFormat="1"/>
    <row r="256" s="47" customFormat="1"/>
    <row r="257" s="47" customFormat="1"/>
    <row r="258" s="47" customFormat="1"/>
    <row r="259" s="47" customFormat="1"/>
    <row r="260" s="47" customFormat="1"/>
    <row r="261" s="47" customFormat="1"/>
    <row r="262" s="47" customFormat="1"/>
    <row r="263" s="47" customFormat="1"/>
    <row r="264" s="47" customFormat="1"/>
    <row r="265" s="47" customFormat="1"/>
    <row r="266" s="47" customFormat="1"/>
    <row r="267" s="47" customFormat="1"/>
    <row r="268" s="47" customFormat="1"/>
    <row r="269" s="47" customFormat="1"/>
    <row r="270" s="47"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3AD06CD9-578C-47BD-B1A3-05344B9FFD2D}"/>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B805E-7A3A-49BA-814C-4789F90C0E51}">
  <dimension ref="A1:N200"/>
  <sheetViews>
    <sheetView showGridLines="0" zoomScaleNormal="100" workbookViewId="0">
      <selection activeCell="A6" sqref="A6"/>
    </sheetView>
  </sheetViews>
  <sheetFormatPr baseColWidth="10" defaultColWidth="12.5546875" defaultRowHeight="13.2"/>
  <cols>
    <col min="1" max="1" width="32.5546875" style="1" customWidth="1"/>
    <col min="2" max="4" width="19.6640625" style="1" customWidth="1"/>
    <col min="5" max="5" width="4" style="1" customWidth="1"/>
    <col min="6" max="9" width="18.5546875" style="1" customWidth="1"/>
    <col min="10" max="10" width="3.33203125" style="1" customWidth="1"/>
    <col min="11" max="11" width="19.33203125" style="1" customWidth="1"/>
    <col min="12" max="12" width="18.5546875" style="1" customWidth="1"/>
    <col min="13" max="13" width="17.44140625" style="1" customWidth="1"/>
    <col min="14" max="21" width="15.109375" style="1" customWidth="1"/>
    <col min="22" max="22" width="12.5546875" style="1" customWidth="1"/>
    <col min="23" max="256" width="12.5546875" style="1"/>
    <col min="257" max="257" width="32.5546875" style="1" customWidth="1"/>
    <col min="258" max="260" width="19.6640625" style="1" customWidth="1"/>
    <col min="261" max="261" width="4" style="1" customWidth="1"/>
    <col min="262" max="265" width="18.5546875" style="1" customWidth="1"/>
    <col min="266" max="266" width="3.33203125" style="1" customWidth="1"/>
    <col min="267" max="267" width="19.33203125" style="1" customWidth="1"/>
    <col min="268" max="268" width="18.5546875" style="1" customWidth="1"/>
    <col min="269" max="269" width="17.44140625" style="1" customWidth="1"/>
    <col min="270" max="277" width="15.109375" style="1" customWidth="1"/>
    <col min="278" max="512" width="12.5546875" style="1"/>
    <col min="513" max="513" width="32.5546875" style="1" customWidth="1"/>
    <col min="514" max="516" width="19.6640625" style="1" customWidth="1"/>
    <col min="517" max="517" width="4" style="1" customWidth="1"/>
    <col min="518" max="521" width="18.5546875" style="1" customWidth="1"/>
    <col min="522" max="522" width="3.33203125" style="1" customWidth="1"/>
    <col min="523" max="523" width="19.33203125" style="1" customWidth="1"/>
    <col min="524" max="524" width="18.5546875" style="1" customWidth="1"/>
    <col min="525" max="525" width="17.44140625" style="1" customWidth="1"/>
    <col min="526" max="533" width="15.109375" style="1" customWidth="1"/>
    <col min="534" max="768" width="12.5546875" style="1"/>
    <col min="769" max="769" width="32.5546875" style="1" customWidth="1"/>
    <col min="770" max="772" width="19.6640625" style="1" customWidth="1"/>
    <col min="773" max="773" width="4" style="1" customWidth="1"/>
    <col min="774" max="777" width="18.5546875" style="1" customWidth="1"/>
    <col min="778" max="778" width="3.33203125" style="1" customWidth="1"/>
    <col min="779" max="779" width="19.33203125" style="1" customWidth="1"/>
    <col min="780" max="780" width="18.5546875" style="1" customWidth="1"/>
    <col min="781" max="781" width="17.44140625" style="1" customWidth="1"/>
    <col min="782" max="789" width="15.109375" style="1" customWidth="1"/>
    <col min="790" max="1024" width="12.5546875" style="1"/>
    <col min="1025" max="1025" width="32.5546875" style="1" customWidth="1"/>
    <col min="1026" max="1028" width="19.6640625" style="1" customWidth="1"/>
    <col min="1029" max="1029" width="4" style="1" customWidth="1"/>
    <col min="1030" max="1033" width="18.5546875" style="1" customWidth="1"/>
    <col min="1034" max="1034" width="3.33203125" style="1" customWidth="1"/>
    <col min="1035" max="1035" width="19.33203125" style="1" customWidth="1"/>
    <col min="1036" max="1036" width="18.5546875" style="1" customWidth="1"/>
    <col min="1037" max="1037" width="17.44140625" style="1" customWidth="1"/>
    <col min="1038" max="1045" width="15.109375" style="1" customWidth="1"/>
    <col min="1046" max="1280" width="12.5546875" style="1"/>
    <col min="1281" max="1281" width="32.5546875" style="1" customWidth="1"/>
    <col min="1282" max="1284" width="19.6640625" style="1" customWidth="1"/>
    <col min="1285" max="1285" width="4" style="1" customWidth="1"/>
    <col min="1286" max="1289" width="18.5546875" style="1" customWidth="1"/>
    <col min="1290" max="1290" width="3.33203125" style="1" customWidth="1"/>
    <col min="1291" max="1291" width="19.33203125" style="1" customWidth="1"/>
    <col min="1292" max="1292" width="18.5546875" style="1" customWidth="1"/>
    <col min="1293" max="1293" width="17.44140625" style="1" customWidth="1"/>
    <col min="1294" max="1301" width="15.109375" style="1" customWidth="1"/>
    <col min="1302" max="1536" width="12.5546875" style="1"/>
    <col min="1537" max="1537" width="32.5546875" style="1" customWidth="1"/>
    <col min="1538" max="1540" width="19.6640625" style="1" customWidth="1"/>
    <col min="1541" max="1541" width="4" style="1" customWidth="1"/>
    <col min="1542" max="1545" width="18.5546875" style="1" customWidth="1"/>
    <col min="1546" max="1546" width="3.33203125" style="1" customWidth="1"/>
    <col min="1547" max="1547" width="19.33203125" style="1" customWidth="1"/>
    <col min="1548" max="1548" width="18.5546875" style="1" customWidth="1"/>
    <col min="1549" max="1549" width="17.44140625" style="1" customWidth="1"/>
    <col min="1550" max="1557" width="15.109375" style="1" customWidth="1"/>
    <col min="1558" max="1792" width="12.5546875" style="1"/>
    <col min="1793" max="1793" width="32.5546875" style="1" customWidth="1"/>
    <col min="1794" max="1796" width="19.6640625" style="1" customWidth="1"/>
    <col min="1797" max="1797" width="4" style="1" customWidth="1"/>
    <col min="1798" max="1801" width="18.5546875" style="1" customWidth="1"/>
    <col min="1802" max="1802" width="3.33203125" style="1" customWidth="1"/>
    <col min="1803" max="1803" width="19.33203125" style="1" customWidth="1"/>
    <col min="1804" max="1804" width="18.5546875" style="1" customWidth="1"/>
    <col min="1805" max="1805" width="17.44140625" style="1" customWidth="1"/>
    <col min="1806" max="1813" width="15.109375" style="1" customWidth="1"/>
    <col min="1814" max="2048" width="12.5546875" style="1"/>
    <col min="2049" max="2049" width="32.5546875" style="1" customWidth="1"/>
    <col min="2050" max="2052" width="19.6640625" style="1" customWidth="1"/>
    <col min="2053" max="2053" width="4" style="1" customWidth="1"/>
    <col min="2054" max="2057" width="18.5546875" style="1" customWidth="1"/>
    <col min="2058" max="2058" width="3.33203125" style="1" customWidth="1"/>
    <col min="2059" max="2059" width="19.33203125" style="1" customWidth="1"/>
    <col min="2060" max="2060" width="18.5546875" style="1" customWidth="1"/>
    <col min="2061" max="2061" width="17.44140625" style="1" customWidth="1"/>
    <col min="2062" max="2069" width="15.109375" style="1" customWidth="1"/>
    <col min="2070" max="2304" width="12.5546875" style="1"/>
    <col min="2305" max="2305" width="32.5546875" style="1" customWidth="1"/>
    <col min="2306" max="2308" width="19.6640625" style="1" customWidth="1"/>
    <col min="2309" max="2309" width="4" style="1" customWidth="1"/>
    <col min="2310" max="2313" width="18.5546875" style="1" customWidth="1"/>
    <col min="2314" max="2314" width="3.33203125" style="1" customWidth="1"/>
    <col min="2315" max="2315" width="19.33203125" style="1" customWidth="1"/>
    <col min="2316" max="2316" width="18.5546875" style="1" customWidth="1"/>
    <col min="2317" max="2317" width="17.44140625" style="1" customWidth="1"/>
    <col min="2318" max="2325" width="15.109375" style="1" customWidth="1"/>
    <col min="2326" max="2560" width="12.5546875" style="1"/>
    <col min="2561" max="2561" width="32.5546875" style="1" customWidth="1"/>
    <col min="2562" max="2564" width="19.6640625" style="1" customWidth="1"/>
    <col min="2565" max="2565" width="4" style="1" customWidth="1"/>
    <col min="2566" max="2569" width="18.5546875" style="1" customWidth="1"/>
    <col min="2570" max="2570" width="3.33203125" style="1" customWidth="1"/>
    <col min="2571" max="2571" width="19.33203125" style="1" customWidth="1"/>
    <col min="2572" max="2572" width="18.5546875" style="1" customWidth="1"/>
    <col min="2573" max="2573" width="17.44140625" style="1" customWidth="1"/>
    <col min="2574" max="2581" width="15.109375" style="1" customWidth="1"/>
    <col min="2582" max="2816" width="12.5546875" style="1"/>
    <col min="2817" max="2817" width="32.5546875" style="1" customWidth="1"/>
    <col min="2818" max="2820" width="19.6640625" style="1" customWidth="1"/>
    <col min="2821" max="2821" width="4" style="1" customWidth="1"/>
    <col min="2822" max="2825" width="18.5546875" style="1" customWidth="1"/>
    <col min="2826" max="2826" width="3.33203125" style="1" customWidth="1"/>
    <col min="2827" max="2827" width="19.33203125" style="1" customWidth="1"/>
    <col min="2828" max="2828" width="18.5546875" style="1" customWidth="1"/>
    <col min="2829" max="2829" width="17.44140625" style="1" customWidth="1"/>
    <col min="2830" max="2837" width="15.109375" style="1" customWidth="1"/>
    <col min="2838" max="3072" width="12.5546875" style="1"/>
    <col min="3073" max="3073" width="32.5546875" style="1" customWidth="1"/>
    <col min="3074" max="3076" width="19.6640625" style="1" customWidth="1"/>
    <col min="3077" max="3077" width="4" style="1" customWidth="1"/>
    <col min="3078" max="3081" width="18.5546875" style="1" customWidth="1"/>
    <col min="3082" max="3082" width="3.33203125" style="1" customWidth="1"/>
    <col min="3083" max="3083" width="19.33203125" style="1" customWidth="1"/>
    <col min="3084" max="3084" width="18.5546875" style="1" customWidth="1"/>
    <col min="3085" max="3085" width="17.44140625" style="1" customWidth="1"/>
    <col min="3086" max="3093" width="15.109375" style="1" customWidth="1"/>
    <col min="3094" max="3328" width="12.5546875" style="1"/>
    <col min="3329" max="3329" width="32.5546875" style="1" customWidth="1"/>
    <col min="3330" max="3332" width="19.6640625" style="1" customWidth="1"/>
    <col min="3333" max="3333" width="4" style="1" customWidth="1"/>
    <col min="3334" max="3337" width="18.5546875" style="1" customWidth="1"/>
    <col min="3338" max="3338" width="3.33203125" style="1" customWidth="1"/>
    <col min="3339" max="3339" width="19.33203125" style="1" customWidth="1"/>
    <col min="3340" max="3340" width="18.5546875" style="1" customWidth="1"/>
    <col min="3341" max="3341" width="17.44140625" style="1" customWidth="1"/>
    <col min="3342" max="3349" width="15.109375" style="1" customWidth="1"/>
    <col min="3350" max="3584" width="12.5546875" style="1"/>
    <col min="3585" max="3585" width="32.5546875" style="1" customWidth="1"/>
    <col min="3586" max="3588" width="19.6640625" style="1" customWidth="1"/>
    <col min="3589" max="3589" width="4" style="1" customWidth="1"/>
    <col min="3590" max="3593" width="18.5546875" style="1" customWidth="1"/>
    <col min="3594" max="3594" width="3.33203125" style="1" customWidth="1"/>
    <col min="3595" max="3595" width="19.33203125" style="1" customWidth="1"/>
    <col min="3596" max="3596" width="18.5546875" style="1" customWidth="1"/>
    <col min="3597" max="3597" width="17.44140625" style="1" customWidth="1"/>
    <col min="3598" max="3605" width="15.109375" style="1" customWidth="1"/>
    <col min="3606" max="3840" width="12.5546875" style="1"/>
    <col min="3841" max="3841" width="32.5546875" style="1" customWidth="1"/>
    <col min="3842" max="3844" width="19.6640625" style="1" customWidth="1"/>
    <col min="3845" max="3845" width="4" style="1" customWidth="1"/>
    <col min="3846" max="3849" width="18.5546875" style="1" customWidth="1"/>
    <col min="3850" max="3850" width="3.33203125" style="1" customWidth="1"/>
    <col min="3851" max="3851" width="19.33203125" style="1" customWidth="1"/>
    <col min="3852" max="3852" width="18.5546875" style="1" customWidth="1"/>
    <col min="3853" max="3853" width="17.44140625" style="1" customWidth="1"/>
    <col min="3854" max="3861" width="15.109375" style="1" customWidth="1"/>
    <col min="3862" max="4096" width="12.5546875" style="1"/>
    <col min="4097" max="4097" width="32.5546875" style="1" customWidth="1"/>
    <col min="4098" max="4100" width="19.6640625" style="1" customWidth="1"/>
    <col min="4101" max="4101" width="4" style="1" customWidth="1"/>
    <col min="4102" max="4105" width="18.5546875" style="1" customWidth="1"/>
    <col min="4106" max="4106" width="3.33203125" style="1" customWidth="1"/>
    <col min="4107" max="4107" width="19.33203125" style="1" customWidth="1"/>
    <col min="4108" max="4108" width="18.5546875" style="1" customWidth="1"/>
    <col min="4109" max="4109" width="17.44140625" style="1" customWidth="1"/>
    <col min="4110" max="4117" width="15.109375" style="1" customWidth="1"/>
    <col min="4118" max="4352" width="12.5546875" style="1"/>
    <col min="4353" max="4353" width="32.5546875" style="1" customWidth="1"/>
    <col min="4354" max="4356" width="19.6640625" style="1" customWidth="1"/>
    <col min="4357" max="4357" width="4" style="1" customWidth="1"/>
    <col min="4358" max="4361" width="18.5546875" style="1" customWidth="1"/>
    <col min="4362" max="4362" width="3.33203125" style="1" customWidth="1"/>
    <col min="4363" max="4363" width="19.33203125" style="1" customWidth="1"/>
    <col min="4364" max="4364" width="18.5546875" style="1" customWidth="1"/>
    <col min="4365" max="4365" width="17.44140625" style="1" customWidth="1"/>
    <col min="4366" max="4373" width="15.109375" style="1" customWidth="1"/>
    <col min="4374" max="4608" width="12.5546875" style="1"/>
    <col min="4609" max="4609" width="32.5546875" style="1" customWidth="1"/>
    <col min="4610" max="4612" width="19.6640625" style="1" customWidth="1"/>
    <col min="4613" max="4613" width="4" style="1" customWidth="1"/>
    <col min="4614" max="4617" width="18.5546875" style="1" customWidth="1"/>
    <col min="4618" max="4618" width="3.33203125" style="1" customWidth="1"/>
    <col min="4619" max="4619" width="19.33203125" style="1" customWidth="1"/>
    <col min="4620" max="4620" width="18.5546875" style="1" customWidth="1"/>
    <col min="4621" max="4621" width="17.44140625" style="1" customWidth="1"/>
    <col min="4622" max="4629" width="15.109375" style="1" customWidth="1"/>
    <col min="4630" max="4864" width="12.5546875" style="1"/>
    <col min="4865" max="4865" width="32.5546875" style="1" customWidth="1"/>
    <col min="4866" max="4868" width="19.6640625" style="1" customWidth="1"/>
    <col min="4869" max="4869" width="4" style="1" customWidth="1"/>
    <col min="4870" max="4873" width="18.5546875" style="1" customWidth="1"/>
    <col min="4874" max="4874" width="3.33203125" style="1" customWidth="1"/>
    <col min="4875" max="4875" width="19.33203125" style="1" customWidth="1"/>
    <col min="4876" max="4876" width="18.5546875" style="1" customWidth="1"/>
    <col min="4877" max="4877" width="17.44140625" style="1" customWidth="1"/>
    <col min="4878" max="4885" width="15.109375" style="1" customWidth="1"/>
    <col min="4886" max="5120" width="12.5546875" style="1"/>
    <col min="5121" max="5121" width="32.5546875" style="1" customWidth="1"/>
    <col min="5122" max="5124" width="19.6640625" style="1" customWidth="1"/>
    <col min="5125" max="5125" width="4" style="1" customWidth="1"/>
    <col min="5126" max="5129" width="18.5546875" style="1" customWidth="1"/>
    <col min="5130" max="5130" width="3.33203125" style="1" customWidth="1"/>
    <col min="5131" max="5131" width="19.33203125" style="1" customWidth="1"/>
    <col min="5132" max="5132" width="18.5546875" style="1" customWidth="1"/>
    <col min="5133" max="5133" width="17.44140625" style="1" customWidth="1"/>
    <col min="5134" max="5141" width="15.109375" style="1" customWidth="1"/>
    <col min="5142" max="5376" width="12.5546875" style="1"/>
    <col min="5377" max="5377" width="32.5546875" style="1" customWidth="1"/>
    <col min="5378" max="5380" width="19.6640625" style="1" customWidth="1"/>
    <col min="5381" max="5381" width="4" style="1" customWidth="1"/>
    <col min="5382" max="5385" width="18.5546875" style="1" customWidth="1"/>
    <col min="5386" max="5386" width="3.33203125" style="1" customWidth="1"/>
    <col min="5387" max="5387" width="19.33203125" style="1" customWidth="1"/>
    <col min="5388" max="5388" width="18.5546875" style="1" customWidth="1"/>
    <col min="5389" max="5389" width="17.44140625" style="1" customWidth="1"/>
    <col min="5390" max="5397" width="15.109375" style="1" customWidth="1"/>
    <col min="5398" max="5632" width="12.5546875" style="1"/>
    <col min="5633" max="5633" width="32.5546875" style="1" customWidth="1"/>
    <col min="5634" max="5636" width="19.6640625" style="1" customWidth="1"/>
    <col min="5637" max="5637" width="4" style="1" customWidth="1"/>
    <col min="5638" max="5641" width="18.5546875" style="1" customWidth="1"/>
    <col min="5642" max="5642" width="3.33203125" style="1" customWidth="1"/>
    <col min="5643" max="5643" width="19.33203125" style="1" customWidth="1"/>
    <col min="5644" max="5644" width="18.5546875" style="1" customWidth="1"/>
    <col min="5645" max="5645" width="17.44140625" style="1" customWidth="1"/>
    <col min="5646" max="5653" width="15.109375" style="1" customWidth="1"/>
    <col min="5654" max="5888" width="12.5546875" style="1"/>
    <col min="5889" max="5889" width="32.5546875" style="1" customWidth="1"/>
    <col min="5890" max="5892" width="19.6640625" style="1" customWidth="1"/>
    <col min="5893" max="5893" width="4" style="1" customWidth="1"/>
    <col min="5894" max="5897" width="18.5546875" style="1" customWidth="1"/>
    <col min="5898" max="5898" width="3.33203125" style="1" customWidth="1"/>
    <col min="5899" max="5899" width="19.33203125" style="1" customWidth="1"/>
    <col min="5900" max="5900" width="18.5546875" style="1" customWidth="1"/>
    <col min="5901" max="5901" width="17.44140625" style="1" customWidth="1"/>
    <col min="5902" max="5909" width="15.109375" style="1" customWidth="1"/>
    <col min="5910" max="6144" width="12.5546875" style="1"/>
    <col min="6145" max="6145" width="32.5546875" style="1" customWidth="1"/>
    <col min="6146" max="6148" width="19.6640625" style="1" customWidth="1"/>
    <col min="6149" max="6149" width="4" style="1" customWidth="1"/>
    <col min="6150" max="6153" width="18.5546875" style="1" customWidth="1"/>
    <col min="6154" max="6154" width="3.33203125" style="1" customWidth="1"/>
    <col min="6155" max="6155" width="19.33203125" style="1" customWidth="1"/>
    <col min="6156" max="6156" width="18.5546875" style="1" customWidth="1"/>
    <col min="6157" max="6157" width="17.44140625" style="1" customWidth="1"/>
    <col min="6158" max="6165" width="15.109375" style="1" customWidth="1"/>
    <col min="6166" max="6400" width="12.5546875" style="1"/>
    <col min="6401" max="6401" width="32.5546875" style="1" customWidth="1"/>
    <col min="6402" max="6404" width="19.6640625" style="1" customWidth="1"/>
    <col min="6405" max="6405" width="4" style="1" customWidth="1"/>
    <col min="6406" max="6409" width="18.5546875" style="1" customWidth="1"/>
    <col min="6410" max="6410" width="3.33203125" style="1" customWidth="1"/>
    <col min="6411" max="6411" width="19.33203125" style="1" customWidth="1"/>
    <col min="6412" max="6412" width="18.5546875" style="1" customWidth="1"/>
    <col min="6413" max="6413" width="17.44140625" style="1" customWidth="1"/>
    <col min="6414" max="6421" width="15.109375" style="1" customWidth="1"/>
    <col min="6422" max="6656" width="12.5546875" style="1"/>
    <col min="6657" max="6657" width="32.5546875" style="1" customWidth="1"/>
    <col min="6658" max="6660" width="19.6640625" style="1" customWidth="1"/>
    <col min="6661" max="6661" width="4" style="1" customWidth="1"/>
    <col min="6662" max="6665" width="18.5546875" style="1" customWidth="1"/>
    <col min="6666" max="6666" width="3.33203125" style="1" customWidth="1"/>
    <col min="6667" max="6667" width="19.33203125" style="1" customWidth="1"/>
    <col min="6668" max="6668" width="18.5546875" style="1" customWidth="1"/>
    <col min="6669" max="6669" width="17.44140625" style="1" customWidth="1"/>
    <col min="6670" max="6677" width="15.109375" style="1" customWidth="1"/>
    <col min="6678" max="6912" width="12.5546875" style="1"/>
    <col min="6913" max="6913" width="32.5546875" style="1" customWidth="1"/>
    <col min="6914" max="6916" width="19.6640625" style="1" customWidth="1"/>
    <col min="6917" max="6917" width="4" style="1" customWidth="1"/>
    <col min="6918" max="6921" width="18.5546875" style="1" customWidth="1"/>
    <col min="6922" max="6922" width="3.33203125" style="1" customWidth="1"/>
    <col min="6923" max="6923" width="19.33203125" style="1" customWidth="1"/>
    <col min="6924" max="6924" width="18.5546875" style="1" customWidth="1"/>
    <col min="6925" max="6925" width="17.44140625" style="1" customWidth="1"/>
    <col min="6926" max="6933" width="15.109375" style="1" customWidth="1"/>
    <col min="6934" max="7168" width="12.5546875" style="1"/>
    <col min="7169" max="7169" width="32.5546875" style="1" customWidth="1"/>
    <col min="7170" max="7172" width="19.6640625" style="1" customWidth="1"/>
    <col min="7173" max="7173" width="4" style="1" customWidth="1"/>
    <col min="7174" max="7177" width="18.5546875" style="1" customWidth="1"/>
    <col min="7178" max="7178" width="3.33203125" style="1" customWidth="1"/>
    <col min="7179" max="7179" width="19.33203125" style="1" customWidth="1"/>
    <col min="7180" max="7180" width="18.5546875" style="1" customWidth="1"/>
    <col min="7181" max="7181" width="17.44140625" style="1" customWidth="1"/>
    <col min="7182" max="7189" width="15.109375" style="1" customWidth="1"/>
    <col min="7190" max="7424" width="12.5546875" style="1"/>
    <col min="7425" max="7425" width="32.5546875" style="1" customWidth="1"/>
    <col min="7426" max="7428" width="19.6640625" style="1" customWidth="1"/>
    <col min="7429" max="7429" width="4" style="1" customWidth="1"/>
    <col min="7430" max="7433" width="18.5546875" style="1" customWidth="1"/>
    <col min="7434" max="7434" width="3.33203125" style="1" customWidth="1"/>
    <col min="7435" max="7435" width="19.33203125" style="1" customWidth="1"/>
    <col min="7436" max="7436" width="18.5546875" style="1" customWidth="1"/>
    <col min="7437" max="7437" width="17.44140625" style="1" customWidth="1"/>
    <col min="7438" max="7445" width="15.109375" style="1" customWidth="1"/>
    <col min="7446" max="7680" width="12.5546875" style="1"/>
    <col min="7681" max="7681" width="32.5546875" style="1" customWidth="1"/>
    <col min="7682" max="7684" width="19.6640625" style="1" customWidth="1"/>
    <col min="7685" max="7685" width="4" style="1" customWidth="1"/>
    <col min="7686" max="7689" width="18.5546875" style="1" customWidth="1"/>
    <col min="7690" max="7690" width="3.33203125" style="1" customWidth="1"/>
    <col min="7691" max="7691" width="19.33203125" style="1" customWidth="1"/>
    <col min="7692" max="7692" width="18.5546875" style="1" customWidth="1"/>
    <col min="7693" max="7693" width="17.44140625" style="1" customWidth="1"/>
    <col min="7694" max="7701" width="15.109375" style="1" customWidth="1"/>
    <col min="7702" max="7936" width="12.5546875" style="1"/>
    <col min="7937" max="7937" width="32.5546875" style="1" customWidth="1"/>
    <col min="7938" max="7940" width="19.6640625" style="1" customWidth="1"/>
    <col min="7941" max="7941" width="4" style="1" customWidth="1"/>
    <col min="7942" max="7945" width="18.5546875" style="1" customWidth="1"/>
    <col min="7946" max="7946" width="3.33203125" style="1" customWidth="1"/>
    <col min="7947" max="7947" width="19.33203125" style="1" customWidth="1"/>
    <col min="7948" max="7948" width="18.5546875" style="1" customWidth="1"/>
    <col min="7949" max="7949" width="17.44140625" style="1" customWidth="1"/>
    <col min="7950" max="7957" width="15.109375" style="1" customWidth="1"/>
    <col min="7958" max="8192" width="12.5546875" style="1"/>
    <col min="8193" max="8193" width="32.5546875" style="1" customWidth="1"/>
    <col min="8194" max="8196" width="19.6640625" style="1" customWidth="1"/>
    <col min="8197" max="8197" width="4" style="1" customWidth="1"/>
    <col min="8198" max="8201" width="18.5546875" style="1" customWidth="1"/>
    <col min="8202" max="8202" width="3.33203125" style="1" customWidth="1"/>
    <col min="8203" max="8203" width="19.33203125" style="1" customWidth="1"/>
    <col min="8204" max="8204" width="18.5546875" style="1" customWidth="1"/>
    <col min="8205" max="8205" width="17.44140625" style="1" customWidth="1"/>
    <col min="8206" max="8213" width="15.109375" style="1" customWidth="1"/>
    <col min="8214" max="8448" width="12.5546875" style="1"/>
    <col min="8449" max="8449" width="32.5546875" style="1" customWidth="1"/>
    <col min="8450" max="8452" width="19.6640625" style="1" customWidth="1"/>
    <col min="8453" max="8453" width="4" style="1" customWidth="1"/>
    <col min="8454" max="8457" width="18.5546875" style="1" customWidth="1"/>
    <col min="8458" max="8458" width="3.33203125" style="1" customWidth="1"/>
    <col min="8459" max="8459" width="19.33203125" style="1" customWidth="1"/>
    <col min="8460" max="8460" width="18.5546875" style="1" customWidth="1"/>
    <col min="8461" max="8461" width="17.44140625" style="1" customWidth="1"/>
    <col min="8462" max="8469" width="15.109375" style="1" customWidth="1"/>
    <col min="8470" max="8704" width="12.5546875" style="1"/>
    <col min="8705" max="8705" width="32.5546875" style="1" customWidth="1"/>
    <col min="8706" max="8708" width="19.6640625" style="1" customWidth="1"/>
    <col min="8709" max="8709" width="4" style="1" customWidth="1"/>
    <col min="8710" max="8713" width="18.5546875" style="1" customWidth="1"/>
    <col min="8714" max="8714" width="3.33203125" style="1" customWidth="1"/>
    <col min="8715" max="8715" width="19.33203125" style="1" customWidth="1"/>
    <col min="8716" max="8716" width="18.5546875" style="1" customWidth="1"/>
    <col min="8717" max="8717" width="17.44140625" style="1" customWidth="1"/>
    <col min="8718" max="8725" width="15.109375" style="1" customWidth="1"/>
    <col min="8726" max="8960" width="12.5546875" style="1"/>
    <col min="8961" max="8961" width="32.5546875" style="1" customWidth="1"/>
    <col min="8962" max="8964" width="19.6640625" style="1" customWidth="1"/>
    <col min="8965" max="8965" width="4" style="1" customWidth="1"/>
    <col min="8966" max="8969" width="18.5546875" style="1" customWidth="1"/>
    <col min="8970" max="8970" width="3.33203125" style="1" customWidth="1"/>
    <col min="8971" max="8971" width="19.33203125" style="1" customWidth="1"/>
    <col min="8972" max="8972" width="18.5546875" style="1" customWidth="1"/>
    <col min="8973" max="8973" width="17.44140625" style="1" customWidth="1"/>
    <col min="8974" max="8981" width="15.109375" style="1" customWidth="1"/>
    <col min="8982" max="9216" width="12.5546875" style="1"/>
    <col min="9217" max="9217" width="32.5546875" style="1" customWidth="1"/>
    <col min="9218" max="9220" width="19.6640625" style="1" customWidth="1"/>
    <col min="9221" max="9221" width="4" style="1" customWidth="1"/>
    <col min="9222" max="9225" width="18.5546875" style="1" customWidth="1"/>
    <col min="9226" max="9226" width="3.33203125" style="1" customWidth="1"/>
    <col min="9227" max="9227" width="19.33203125" style="1" customWidth="1"/>
    <col min="9228" max="9228" width="18.5546875" style="1" customWidth="1"/>
    <col min="9229" max="9229" width="17.44140625" style="1" customWidth="1"/>
    <col min="9230" max="9237" width="15.109375" style="1" customWidth="1"/>
    <col min="9238" max="9472" width="12.5546875" style="1"/>
    <col min="9473" max="9473" width="32.5546875" style="1" customWidth="1"/>
    <col min="9474" max="9476" width="19.6640625" style="1" customWidth="1"/>
    <col min="9477" max="9477" width="4" style="1" customWidth="1"/>
    <col min="9478" max="9481" width="18.5546875" style="1" customWidth="1"/>
    <col min="9482" max="9482" width="3.33203125" style="1" customWidth="1"/>
    <col min="9483" max="9483" width="19.33203125" style="1" customWidth="1"/>
    <col min="9484" max="9484" width="18.5546875" style="1" customWidth="1"/>
    <col min="9485" max="9485" width="17.44140625" style="1" customWidth="1"/>
    <col min="9486" max="9493" width="15.109375" style="1" customWidth="1"/>
    <col min="9494" max="9728" width="12.5546875" style="1"/>
    <col min="9729" max="9729" width="32.5546875" style="1" customWidth="1"/>
    <col min="9730" max="9732" width="19.6640625" style="1" customWidth="1"/>
    <col min="9733" max="9733" width="4" style="1" customWidth="1"/>
    <col min="9734" max="9737" width="18.5546875" style="1" customWidth="1"/>
    <col min="9738" max="9738" width="3.33203125" style="1" customWidth="1"/>
    <col min="9739" max="9739" width="19.33203125" style="1" customWidth="1"/>
    <col min="9740" max="9740" width="18.5546875" style="1" customWidth="1"/>
    <col min="9741" max="9741" width="17.44140625" style="1" customWidth="1"/>
    <col min="9742" max="9749" width="15.109375" style="1" customWidth="1"/>
    <col min="9750" max="9984" width="12.5546875" style="1"/>
    <col min="9985" max="9985" width="32.5546875" style="1" customWidth="1"/>
    <col min="9986" max="9988" width="19.6640625" style="1" customWidth="1"/>
    <col min="9989" max="9989" width="4" style="1" customWidth="1"/>
    <col min="9990" max="9993" width="18.5546875" style="1" customWidth="1"/>
    <col min="9994" max="9994" width="3.33203125" style="1" customWidth="1"/>
    <col min="9995" max="9995" width="19.33203125" style="1" customWidth="1"/>
    <col min="9996" max="9996" width="18.5546875" style="1" customWidth="1"/>
    <col min="9997" max="9997" width="17.44140625" style="1" customWidth="1"/>
    <col min="9998" max="10005" width="15.109375" style="1" customWidth="1"/>
    <col min="10006" max="10240" width="12.5546875" style="1"/>
    <col min="10241" max="10241" width="32.5546875" style="1" customWidth="1"/>
    <col min="10242" max="10244" width="19.6640625" style="1" customWidth="1"/>
    <col min="10245" max="10245" width="4" style="1" customWidth="1"/>
    <col min="10246" max="10249" width="18.5546875" style="1" customWidth="1"/>
    <col min="10250" max="10250" width="3.33203125" style="1" customWidth="1"/>
    <col min="10251" max="10251" width="19.33203125" style="1" customWidth="1"/>
    <col min="10252" max="10252" width="18.5546875" style="1" customWidth="1"/>
    <col min="10253" max="10253" width="17.44140625" style="1" customWidth="1"/>
    <col min="10254" max="10261" width="15.109375" style="1" customWidth="1"/>
    <col min="10262" max="10496" width="12.5546875" style="1"/>
    <col min="10497" max="10497" width="32.5546875" style="1" customWidth="1"/>
    <col min="10498" max="10500" width="19.6640625" style="1" customWidth="1"/>
    <col min="10501" max="10501" width="4" style="1" customWidth="1"/>
    <col min="10502" max="10505" width="18.5546875" style="1" customWidth="1"/>
    <col min="10506" max="10506" width="3.33203125" style="1" customWidth="1"/>
    <col min="10507" max="10507" width="19.33203125" style="1" customWidth="1"/>
    <col min="10508" max="10508" width="18.5546875" style="1" customWidth="1"/>
    <col min="10509" max="10509" width="17.44140625" style="1" customWidth="1"/>
    <col min="10510" max="10517" width="15.109375" style="1" customWidth="1"/>
    <col min="10518" max="10752" width="12.5546875" style="1"/>
    <col min="10753" max="10753" width="32.5546875" style="1" customWidth="1"/>
    <col min="10754" max="10756" width="19.6640625" style="1" customWidth="1"/>
    <col min="10757" max="10757" width="4" style="1" customWidth="1"/>
    <col min="10758" max="10761" width="18.5546875" style="1" customWidth="1"/>
    <col min="10762" max="10762" width="3.33203125" style="1" customWidth="1"/>
    <col min="10763" max="10763" width="19.33203125" style="1" customWidth="1"/>
    <col min="10764" max="10764" width="18.5546875" style="1" customWidth="1"/>
    <col min="10765" max="10765" width="17.44140625" style="1" customWidth="1"/>
    <col min="10766" max="10773" width="15.109375" style="1" customWidth="1"/>
    <col min="10774" max="11008" width="12.5546875" style="1"/>
    <col min="11009" max="11009" width="32.5546875" style="1" customWidth="1"/>
    <col min="11010" max="11012" width="19.6640625" style="1" customWidth="1"/>
    <col min="11013" max="11013" width="4" style="1" customWidth="1"/>
    <col min="11014" max="11017" width="18.5546875" style="1" customWidth="1"/>
    <col min="11018" max="11018" width="3.33203125" style="1" customWidth="1"/>
    <col min="11019" max="11019" width="19.33203125" style="1" customWidth="1"/>
    <col min="11020" max="11020" width="18.5546875" style="1" customWidth="1"/>
    <col min="11021" max="11021" width="17.44140625" style="1" customWidth="1"/>
    <col min="11022" max="11029" width="15.109375" style="1" customWidth="1"/>
    <col min="11030" max="11264" width="12.5546875" style="1"/>
    <col min="11265" max="11265" width="32.5546875" style="1" customWidth="1"/>
    <col min="11266" max="11268" width="19.6640625" style="1" customWidth="1"/>
    <col min="11269" max="11269" width="4" style="1" customWidth="1"/>
    <col min="11270" max="11273" width="18.5546875" style="1" customWidth="1"/>
    <col min="11274" max="11274" width="3.33203125" style="1" customWidth="1"/>
    <col min="11275" max="11275" width="19.33203125" style="1" customWidth="1"/>
    <col min="11276" max="11276" width="18.5546875" style="1" customWidth="1"/>
    <col min="11277" max="11277" width="17.44140625" style="1" customWidth="1"/>
    <col min="11278" max="11285" width="15.109375" style="1" customWidth="1"/>
    <col min="11286" max="11520" width="12.5546875" style="1"/>
    <col min="11521" max="11521" width="32.5546875" style="1" customWidth="1"/>
    <col min="11522" max="11524" width="19.6640625" style="1" customWidth="1"/>
    <col min="11525" max="11525" width="4" style="1" customWidth="1"/>
    <col min="11526" max="11529" width="18.5546875" style="1" customWidth="1"/>
    <col min="11530" max="11530" width="3.33203125" style="1" customWidth="1"/>
    <col min="11531" max="11531" width="19.33203125" style="1" customWidth="1"/>
    <col min="11532" max="11532" width="18.5546875" style="1" customWidth="1"/>
    <col min="11533" max="11533" width="17.44140625" style="1" customWidth="1"/>
    <col min="11534" max="11541" width="15.109375" style="1" customWidth="1"/>
    <col min="11542" max="11776" width="12.5546875" style="1"/>
    <col min="11777" max="11777" width="32.5546875" style="1" customWidth="1"/>
    <col min="11778" max="11780" width="19.6640625" style="1" customWidth="1"/>
    <col min="11781" max="11781" width="4" style="1" customWidth="1"/>
    <col min="11782" max="11785" width="18.5546875" style="1" customWidth="1"/>
    <col min="11786" max="11786" width="3.33203125" style="1" customWidth="1"/>
    <col min="11787" max="11787" width="19.33203125" style="1" customWidth="1"/>
    <col min="11788" max="11788" width="18.5546875" style="1" customWidth="1"/>
    <col min="11789" max="11789" width="17.44140625" style="1" customWidth="1"/>
    <col min="11790" max="11797" width="15.109375" style="1" customWidth="1"/>
    <col min="11798" max="12032" width="12.5546875" style="1"/>
    <col min="12033" max="12033" width="32.5546875" style="1" customWidth="1"/>
    <col min="12034" max="12036" width="19.6640625" style="1" customWidth="1"/>
    <col min="12037" max="12037" width="4" style="1" customWidth="1"/>
    <col min="12038" max="12041" width="18.5546875" style="1" customWidth="1"/>
    <col min="12042" max="12042" width="3.33203125" style="1" customWidth="1"/>
    <col min="12043" max="12043" width="19.33203125" style="1" customWidth="1"/>
    <col min="12044" max="12044" width="18.5546875" style="1" customWidth="1"/>
    <col min="12045" max="12045" width="17.44140625" style="1" customWidth="1"/>
    <col min="12046" max="12053" width="15.109375" style="1" customWidth="1"/>
    <col min="12054" max="12288" width="12.5546875" style="1"/>
    <col min="12289" max="12289" width="32.5546875" style="1" customWidth="1"/>
    <col min="12290" max="12292" width="19.6640625" style="1" customWidth="1"/>
    <col min="12293" max="12293" width="4" style="1" customWidth="1"/>
    <col min="12294" max="12297" width="18.5546875" style="1" customWidth="1"/>
    <col min="12298" max="12298" width="3.33203125" style="1" customWidth="1"/>
    <col min="12299" max="12299" width="19.33203125" style="1" customWidth="1"/>
    <col min="12300" max="12300" width="18.5546875" style="1" customWidth="1"/>
    <col min="12301" max="12301" width="17.44140625" style="1" customWidth="1"/>
    <col min="12302" max="12309" width="15.109375" style="1" customWidth="1"/>
    <col min="12310" max="12544" width="12.5546875" style="1"/>
    <col min="12545" max="12545" width="32.5546875" style="1" customWidth="1"/>
    <col min="12546" max="12548" width="19.6640625" style="1" customWidth="1"/>
    <col min="12549" max="12549" width="4" style="1" customWidth="1"/>
    <col min="12550" max="12553" width="18.5546875" style="1" customWidth="1"/>
    <col min="12554" max="12554" width="3.33203125" style="1" customWidth="1"/>
    <col min="12555" max="12555" width="19.33203125" style="1" customWidth="1"/>
    <col min="12556" max="12556" width="18.5546875" style="1" customWidth="1"/>
    <col min="12557" max="12557" width="17.44140625" style="1" customWidth="1"/>
    <col min="12558" max="12565" width="15.109375" style="1" customWidth="1"/>
    <col min="12566" max="12800" width="12.5546875" style="1"/>
    <col min="12801" max="12801" width="32.5546875" style="1" customWidth="1"/>
    <col min="12802" max="12804" width="19.6640625" style="1" customWidth="1"/>
    <col min="12805" max="12805" width="4" style="1" customWidth="1"/>
    <col min="12806" max="12809" width="18.5546875" style="1" customWidth="1"/>
    <col min="12810" max="12810" width="3.33203125" style="1" customWidth="1"/>
    <col min="12811" max="12811" width="19.33203125" style="1" customWidth="1"/>
    <col min="12812" max="12812" width="18.5546875" style="1" customWidth="1"/>
    <col min="12813" max="12813" width="17.44140625" style="1" customWidth="1"/>
    <col min="12814" max="12821" width="15.109375" style="1" customWidth="1"/>
    <col min="12822" max="13056" width="12.5546875" style="1"/>
    <col min="13057" max="13057" width="32.5546875" style="1" customWidth="1"/>
    <col min="13058" max="13060" width="19.6640625" style="1" customWidth="1"/>
    <col min="13061" max="13061" width="4" style="1" customWidth="1"/>
    <col min="13062" max="13065" width="18.5546875" style="1" customWidth="1"/>
    <col min="13066" max="13066" width="3.33203125" style="1" customWidth="1"/>
    <col min="13067" max="13067" width="19.33203125" style="1" customWidth="1"/>
    <col min="13068" max="13068" width="18.5546875" style="1" customWidth="1"/>
    <col min="13069" max="13069" width="17.44140625" style="1" customWidth="1"/>
    <col min="13070" max="13077" width="15.109375" style="1" customWidth="1"/>
    <col min="13078" max="13312" width="12.5546875" style="1"/>
    <col min="13313" max="13313" width="32.5546875" style="1" customWidth="1"/>
    <col min="13314" max="13316" width="19.6640625" style="1" customWidth="1"/>
    <col min="13317" max="13317" width="4" style="1" customWidth="1"/>
    <col min="13318" max="13321" width="18.5546875" style="1" customWidth="1"/>
    <col min="13322" max="13322" width="3.33203125" style="1" customWidth="1"/>
    <col min="13323" max="13323" width="19.33203125" style="1" customWidth="1"/>
    <col min="13324" max="13324" width="18.5546875" style="1" customWidth="1"/>
    <col min="13325" max="13325" width="17.44140625" style="1" customWidth="1"/>
    <col min="13326" max="13333" width="15.109375" style="1" customWidth="1"/>
    <col min="13334" max="13568" width="12.5546875" style="1"/>
    <col min="13569" max="13569" width="32.5546875" style="1" customWidth="1"/>
    <col min="13570" max="13572" width="19.6640625" style="1" customWidth="1"/>
    <col min="13573" max="13573" width="4" style="1" customWidth="1"/>
    <col min="13574" max="13577" width="18.5546875" style="1" customWidth="1"/>
    <col min="13578" max="13578" width="3.33203125" style="1" customWidth="1"/>
    <col min="13579" max="13579" width="19.33203125" style="1" customWidth="1"/>
    <col min="13580" max="13580" width="18.5546875" style="1" customWidth="1"/>
    <col min="13581" max="13581" width="17.44140625" style="1" customWidth="1"/>
    <col min="13582" max="13589" width="15.109375" style="1" customWidth="1"/>
    <col min="13590" max="13824" width="12.5546875" style="1"/>
    <col min="13825" max="13825" width="32.5546875" style="1" customWidth="1"/>
    <col min="13826" max="13828" width="19.6640625" style="1" customWidth="1"/>
    <col min="13829" max="13829" width="4" style="1" customWidth="1"/>
    <col min="13830" max="13833" width="18.5546875" style="1" customWidth="1"/>
    <col min="13834" max="13834" width="3.33203125" style="1" customWidth="1"/>
    <col min="13835" max="13835" width="19.33203125" style="1" customWidth="1"/>
    <col min="13836" max="13836" width="18.5546875" style="1" customWidth="1"/>
    <col min="13837" max="13837" width="17.44140625" style="1" customWidth="1"/>
    <col min="13838" max="13845" width="15.109375" style="1" customWidth="1"/>
    <col min="13846" max="14080" width="12.5546875" style="1"/>
    <col min="14081" max="14081" width="32.5546875" style="1" customWidth="1"/>
    <col min="14082" max="14084" width="19.6640625" style="1" customWidth="1"/>
    <col min="14085" max="14085" width="4" style="1" customWidth="1"/>
    <col min="14086" max="14089" width="18.5546875" style="1" customWidth="1"/>
    <col min="14090" max="14090" width="3.33203125" style="1" customWidth="1"/>
    <col min="14091" max="14091" width="19.33203125" style="1" customWidth="1"/>
    <col min="14092" max="14092" width="18.5546875" style="1" customWidth="1"/>
    <col min="14093" max="14093" width="17.44140625" style="1" customWidth="1"/>
    <col min="14094" max="14101" width="15.109375" style="1" customWidth="1"/>
    <col min="14102" max="14336" width="12.5546875" style="1"/>
    <col min="14337" max="14337" width="32.5546875" style="1" customWidth="1"/>
    <col min="14338" max="14340" width="19.6640625" style="1" customWidth="1"/>
    <col min="14341" max="14341" width="4" style="1" customWidth="1"/>
    <col min="14342" max="14345" width="18.5546875" style="1" customWidth="1"/>
    <col min="14346" max="14346" width="3.33203125" style="1" customWidth="1"/>
    <col min="14347" max="14347" width="19.33203125" style="1" customWidth="1"/>
    <col min="14348" max="14348" width="18.5546875" style="1" customWidth="1"/>
    <col min="14349" max="14349" width="17.44140625" style="1" customWidth="1"/>
    <col min="14350" max="14357" width="15.109375" style="1" customWidth="1"/>
    <col min="14358" max="14592" width="12.5546875" style="1"/>
    <col min="14593" max="14593" width="32.5546875" style="1" customWidth="1"/>
    <col min="14594" max="14596" width="19.6640625" style="1" customWidth="1"/>
    <col min="14597" max="14597" width="4" style="1" customWidth="1"/>
    <col min="14598" max="14601" width="18.5546875" style="1" customWidth="1"/>
    <col min="14602" max="14602" width="3.33203125" style="1" customWidth="1"/>
    <col min="14603" max="14603" width="19.33203125" style="1" customWidth="1"/>
    <col min="14604" max="14604" width="18.5546875" style="1" customWidth="1"/>
    <col min="14605" max="14605" width="17.44140625" style="1" customWidth="1"/>
    <col min="14606" max="14613" width="15.109375" style="1" customWidth="1"/>
    <col min="14614" max="14848" width="12.5546875" style="1"/>
    <col min="14849" max="14849" width="32.5546875" style="1" customWidth="1"/>
    <col min="14850" max="14852" width="19.6640625" style="1" customWidth="1"/>
    <col min="14853" max="14853" width="4" style="1" customWidth="1"/>
    <col min="14854" max="14857" width="18.5546875" style="1" customWidth="1"/>
    <col min="14858" max="14858" width="3.33203125" style="1" customWidth="1"/>
    <col min="14859" max="14859" width="19.33203125" style="1" customWidth="1"/>
    <col min="14860" max="14860" width="18.5546875" style="1" customWidth="1"/>
    <col min="14861" max="14861" width="17.44140625" style="1" customWidth="1"/>
    <col min="14862" max="14869" width="15.109375" style="1" customWidth="1"/>
    <col min="14870" max="15104" width="12.5546875" style="1"/>
    <col min="15105" max="15105" width="32.5546875" style="1" customWidth="1"/>
    <col min="15106" max="15108" width="19.6640625" style="1" customWidth="1"/>
    <col min="15109" max="15109" width="4" style="1" customWidth="1"/>
    <col min="15110" max="15113" width="18.5546875" style="1" customWidth="1"/>
    <col min="15114" max="15114" width="3.33203125" style="1" customWidth="1"/>
    <col min="15115" max="15115" width="19.33203125" style="1" customWidth="1"/>
    <col min="15116" max="15116" width="18.5546875" style="1" customWidth="1"/>
    <col min="15117" max="15117" width="17.44140625" style="1" customWidth="1"/>
    <col min="15118" max="15125" width="15.109375" style="1" customWidth="1"/>
    <col min="15126" max="15360" width="12.5546875" style="1"/>
    <col min="15361" max="15361" width="32.5546875" style="1" customWidth="1"/>
    <col min="15362" max="15364" width="19.6640625" style="1" customWidth="1"/>
    <col min="15365" max="15365" width="4" style="1" customWidth="1"/>
    <col min="15366" max="15369" width="18.5546875" style="1" customWidth="1"/>
    <col min="15370" max="15370" width="3.33203125" style="1" customWidth="1"/>
    <col min="15371" max="15371" width="19.33203125" style="1" customWidth="1"/>
    <col min="15372" max="15372" width="18.5546875" style="1" customWidth="1"/>
    <col min="15373" max="15373" width="17.44140625" style="1" customWidth="1"/>
    <col min="15374" max="15381" width="15.109375" style="1" customWidth="1"/>
    <col min="15382" max="15616" width="12.5546875" style="1"/>
    <col min="15617" max="15617" width="32.5546875" style="1" customWidth="1"/>
    <col min="15618" max="15620" width="19.6640625" style="1" customWidth="1"/>
    <col min="15621" max="15621" width="4" style="1" customWidth="1"/>
    <col min="15622" max="15625" width="18.5546875" style="1" customWidth="1"/>
    <col min="15626" max="15626" width="3.33203125" style="1" customWidth="1"/>
    <col min="15627" max="15627" width="19.33203125" style="1" customWidth="1"/>
    <col min="15628" max="15628" width="18.5546875" style="1" customWidth="1"/>
    <col min="15629" max="15629" width="17.44140625" style="1" customWidth="1"/>
    <col min="15630" max="15637" width="15.109375" style="1" customWidth="1"/>
    <col min="15638" max="15872" width="12.5546875" style="1"/>
    <col min="15873" max="15873" width="32.5546875" style="1" customWidth="1"/>
    <col min="15874" max="15876" width="19.6640625" style="1" customWidth="1"/>
    <col min="15877" max="15877" width="4" style="1" customWidth="1"/>
    <col min="15878" max="15881" width="18.5546875" style="1" customWidth="1"/>
    <col min="15882" max="15882" width="3.33203125" style="1" customWidth="1"/>
    <col min="15883" max="15883" width="19.33203125" style="1" customWidth="1"/>
    <col min="15884" max="15884" width="18.5546875" style="1" customWidth="1"/>
    <col min="15885" max="15885" width="17.44140625" style="1" customWidth="1"/>
    <col min="15886" max="15893" width="15.109375" style="1" customWidth="1"/>
    <col min="15894" max="16128" width="12.5546875" style="1"/>
    <col min="16129" max="16129" width="32.5546875" style="1" customWidth="1"/>
    <col min="16130" max="16132" width="19.6640625" style="1" customWidth="1"/>
    <col min="16133" max="16133" width="4" style="1" customWidth="1"/>
    <col min="16134" max="16137" width="18.5546875" style="1" customWidth="1"/>
    <col min="16138" max="16138" width="3.33203125" style="1" customWidth="1"/>
    <col min="16139" max="16139" width="19.33203125" style="1" customWidth="1"/>
    <col min="16140" max="16140" width="18.5546875" style="1" customWidth="1"/>
    <col min="16141" max="16141" width="17.44140625" style="1" customWidth="1"/>
    <col min="16142" max="16149" width="15.109375" style="1" customWidth="1"/>
    <col min="16150" max="16384" width="12.5546875" style="1"/>
  </cols>
  <sheetData>
    <row r="1" spans="1:14" ht="18.75" customHeight="1">
      <c r="A1" s="234" t="s">
        <v>290</v>
      </c>
      <c r="B1" s="191"/>
      <c r="C1" s="190"/>
      <c r="D1" s="190"/>
      <c r="E1" s="190"/>
      <c r="F1" s="190"/>
      <c r="G1" s="190"/>
      <c r="H1" s="190"/>
      <c r="I1" s="190"/>
      <c r="J1" s="190"/>
      <c r="K1" s="190"/>
      <c r="L1" s="190"/>
      <c r="M1" s="190"/>
    </row>
    <row r="2" spans="1:14" ht="21" customHeight="1">
      <c r="A2" s="327" t="s">
        <v>246</v>
      </c>
      <c r="B2" s="350"/>
      <c r="C2" s="350"/>
      <c r="D2" s="350"/>
      <c r="E2" s="350"/>
      <c r="F2" s="350"/>
      <c r="G2" s="350"/>
      <c r="H2" s="350"/>
      <c r="I2" s="350"/>
      <c r="J2" s="350"/>
      <c r="K2" s="350"/>
      <c r="L2" s="350"/>
      <c r="M2" s="350"/>
    </row>
    <row r="3" spans="1:14" ht="21" customHeight="1">
      <c r="A3" s="327" t="s">
        <v>247</v>
      </c>
      <c r="B3" s="350"/>
      <c r="C3" s="350"/>
      <c r="D3" s="350"/>
      <c r="E3" s="350"/>
      <c r="F3" s="350"/>
      <c r="G3" s="350"/>
      <c r="H3" s="350"/>
      <c r="I3" s="350"/>
      <c r="J3" s="350"/>
      <c r="K3" s="350"/>
      <c r="L3" s="350"/>
      <c r="M3" s="350"/>
    </row>
    <row r="4" spans="1:14" s="107" customFormat="1" ht="25.5" customHeight="1">
      <c r="A4" s="352">
        <v>45869</v>
      </c>
      <c r="B4" s="353"/>
      <c r="C4" s="353"/>
      <c r="D4" s="353"/>
      <c r="E4" s="353"/>
      <c r="F4" s="353"/>
      <c r="G4" s="353"/>
      <c r="H4" s="353"/>
      <c r="I4" s="353"/>
      <c r="J4" s="353"/>
      <c r="K4" s="353"/>
      <c r="L4" s="353"/>
      <c r="M4" s="353"/>
    </row>
    <row r="5" spans="1:14" s="192" customFormat="1" ht="19.5" customHeight="1">
      <c r="A5" s="354" t="s">
        <v>195</v>
      </c>
      <c r="B5" s="355"/>
      <c r="C5" s="355"/>
      <c r="D5" s="355"/>
      <c r="E5" s="355"/>
      <c r="F5" s="355"/>
      <c r="G5" s="355"/>
      <c r="H5" s="355"/>
      <c r="I5" s="355"/>
      <c r="J5" s="355"/>
      <c r="K5" s="355"/>
      <c r="L5" s="355"/>
      <c r="M5" s="355"/>
    </row>
    <row r="6" spans="1:14" ht="14.25" customHeight="1" thickBot="1">
      <c r="A6" s="193"/>
    </row>
    <row r="7" spans="1:14" s="195" customFormat="1" ht="21" customHeight="1">
      <c r="A7" s="194"/>
      <c r="B7" s="356" t="s">
        <v>248</v>
      </c>
      <c r="C7" s="357"/>
      <c r="D7" s="357"/>
      <c r="E7" s="358"/>
      <c r="F7" s="356" t="s">
        <v>249</v>
      </c>
      <c r="G7" s="357"/>
      <c r="H7" s="357"/>
      <c r="I7" s="357"/>
      <c r="J7" s="358"/>
      <c r="K7" s="356" t="s">
        <v>250</v>
      </c>
      <c r="L7" s="357"/>
      <c r="M7" s="357"/>
    </row>
    <row r="8" spans="1:14" s="195" customFormat="1" ht="19.5" customHeight="1">
      <c r="A8" s="196"/>
      <c r="B8" s="351" t="s">
        <v>251</v>
      </c>
      <c r="C8" s="351" t="s">
        <v>252</v>
      </c>
      <c r="D8" s="351" t="s">
        <v>253</v>
      </c>
      <c r="E8" s="346"/>
      <c r="F8" s="351" t="s">
        <v>254</v>
      </c>
      <c r="G8" s="351" t="s">
        <v>255</v>
      </c>
      <c r="H8" s="351" t="s">
        <v>256</v>
      </c>
      <c r="I8" s="351" t="s">
        <v>257</v>
      </c>
      <c r="J8" s="346"/>
      <c r="K8" s="345" t="s">
        <v>258</v>
      </c>
      <c r="L8" s="345" t="s">
        <v>259</v>
      </c>
      <c r="M8" s="347" t="s">
        <v>260</v>
      </c>
    </row>
    <row r="9" spans="1:14" s="195" customFormat="1" ht="19.5" customHeight="1">
      <c r="A9" s="197" t="s">
        <v>261</v>
      </c>
      <c r="B9" s="346"/>
      <c r="C9" s="346"/>
      <c r="D9" s="346"/>
      <c r="E9" s="346"/>
      <c r="F9" s="346"/>
      <c r="G9" s="346"/>
      <c r="H9" s="346"/>
      <c r="I9" s="346"/>
      <c r="J9" s="346"/>
      <c r="K9" s="346"/>
      <c r="L9" s="346"/>
      <c r="M9" s="346"/>
    </row>
    <row r="10" spans="1:14" s="195" customFormat="1" ht="17.25" customHeight="1">
      <c r="A10" s="198"/>
      <c r="B10" s="199" t="s">
        <v>262</v>
      </c>
      <c r="C10" s="199" t="s">
        <v>263</v>
      </c>
      <c r="D10" s="199" t="s">
        <v>264</v>
      </c>
      <c r="E10" s="199"/>
      <c r="F10" s="199" t="s">
        <v>265</v>
      </c>
      <c r="G10" s="200" t="s">
        <v>266</v>
      </c>
      <c r="H10" s="200" t="s">
        <v>267</v>
      </c>
      <c r="I10" s="199" t="s">
        <v>268</v>
      </c>
      <c r="J10" s="199"/>
      <c r="K10" s="201" t="s">
        <v>167</v>
      </c>
      <c r="L10" s="201" t="s">
        <v>167</v>
      </c>
      <c r="M10" s="201" t="s">
        <v>167</v>
      </c>
    </row>
    <row r="11" spans="1:14" ht="9" customHeight="1">
      <c r="A11" s="202"/>
      <c r="B11" s="203"/>
      <c r="C11" s="204"/>
      <c r="D11" s="204"/>
      <c r="E11" s="204"/>
      <c r="F11" s="204"/>
      <c r="G11" s="204"/>
      <c r="H11" s="204"/>
      <c r="I11" s="204"/>
      <c r="J11" s="203"/>
      <c r="K11" s="203"/>
      <c r="L11" s="203"/>
      <c r="M11" s="205"/>
    </row>
    <row r="12" spans="1:14" ht="20.100000000000001" customHeight="1">
      <c r="A12" s="110" t="s">
        <v>269</v>
      </c>
      <c r="B12" s="206">
        <v>554055.52</v>
      </c>
      <c r="C12" s="206">
        <v>25751.510000000002</v>
      </c>
      <c r="D12" s="206">
        <v>27615.25</v>
      </c>
      <c r="E12" s="206"/>
      <c r="F12" s="206">
        <v>5540555.2755299993</v>
      </c>
      <c r="G12" s="206">
        <v>257515.11600000001</v>
      </c>
      <c r="H12" s="206">
        <v>276152.5552</v>
      </c>
      <c r="I12" s="206">
        <v>6074222.94673</v>
      </c>
      <c r="J12" s="206"/>
      <c r="K12" s="207">
        <v>37.110064644549439</v>
      </c>
      <c r="L12" s="207">
        <v>37.110064644549439</v>
      </c>
      <c r="M12" s="207">
        <v>38.234772966495996</v>
      </c>
      <c r="N12" s="110"/>
    </row>
    <row r="13" spans="1:14" ht="20.100000000000001" customHeight="1">
      <c r="A13" s="110" t="s">
        <v>270</v>
      </c>
      <c r="B13" s="206">
        <v>1864191.03</v>
      </c>
      <c r="C13" s="206">
        <v>48743.05</v>
      </c>
      <c r="D13" s="206">
        <v>478233.52</v>
      </c>
      <c r="E13" s="206"/>
      <c r="F13" s="206">
        <v>18641910.369589999</v>
      </c>
      <c r="G13" s="206">
        <v>487430.58181</v>
      </c>
      <c r="H13" s="206">
        <v>4782335.2379000001</v>
      </c>
      <c r="I13" s="206">
        <v>23911676.189300001</v>
      </c>
      <c r="J13" s="206"/>
      <c r="K13" s="207">
        <v>18.948998498516794</v>
      </c>
      <c r="L13" s="207">
        <v>18.948998498516794</v>
      </c>
      <c r="M13" s="207">
        <v>20.97150850407014</v>
      </c>
      <c r="N13" s="110"/>
    </row>
    <row r="14" spans="1:14" ht="20.100000000000001" customHeight="1" thickBot="1">
      <c r="A14" s="208" t="s">
        <v>271</v>
      </c>
      <c r="B14" s="206">
        <v>58603.83</v>
      </c>
      <c r="C14" s="206">
        <v>257.3</v>
      </c>
      <c r="D14" s="206">
        <v>14715.28</v>
      </c>
      <c r="E14" s="206"/>
      <c r="F14" s="206">
        <v>586038.31836999999</v>
      </c>
      <c r="G14" s="206">
        <v>2573.0386000000003</v>
      </c>
      <c r="H14" s="206">
        <v>147152.83924</v>
      </c>
      <c r="I14" s="206">
        <v>735764.19620999997</v>
      </c>
      <c r="J14" s="206"/>
      <c r="K14" s="209">
        <v>68.983339483175897</v>
      </c>
      <c r="L14" s="209">
        <v>68.983339483175897</v>
      </c>
      <c r="M14" s="209">
        <v>70.014831792076166</v>
      </c>
      <c r="N14" s="110"/>
    </row>
    <row r="15" spans="1:14" ht="12" customHeight="1">
      <c r="A15" s="348"/>
      <c r="B15" s="349"/>
      <c r="C15" s="349"/>
      <c r="D15" s="349"/>
      <c r="E15" s="349"/>
      <c r="F15" s="349"/>
      <c r="G15" s="349"/>
      <c r="H15" s="349"/>
      <c r="I15" s="349"/>
      <c r="J15" s="349"/>
      <c r="K15" s="349"/>
      <c r="L15" s="349"/>
      <c r="M15" s="349"/>
    </row>
    <row r="16" spans="1:14">
      <c r="A16" s="210" t="s">
        <v>272</v>
      </c>
      <c r="B16" s="94"/>
      <c r="C16" s="94"/>
      <c r="D16" s="94"/>
      <c r="E16" s="94"/>
      <c r="F16" s="94"/>
      <c r="G16" s="33"/>
      <c r="H16" s="33"/>
      <c r="I16" s="33"/>
      <c r="J16" s="33"/>
      <c r="K16" s="33"/>
      <c r="L16" s="33"/>
      <c r="M16" s="33"/>
    </row>
    <row r="17" spans="1:13">
      <c r="A17" s="210" t="s">
        <v>273</v>
      </c>
      <c r="B17" s="33"/>
      <c r="C17" s="33"/>
      <c r="D17" s="33"/>
      <c r="E17" s="33"/>
      <c r="F17" s="33"/>
      <c r="G17" s="33"/>
      <c r="H17" s="33"/>
      <c r="I17" s="33"/>
      <c r="J17" s="33"/>
      <c r="K17" s="33"/>
      <c r="L17" s="33"/>
      <c r="M17" s="33"/>
    </row>
    <row r="18" spans="1:13" ht="13.2" customHeight="1">
      <c r="A18" s="343" t="s">
        <v>274</v>
      </c>
      <c r="B18" s="350"/>
      <c r="C18" s="350"/>
      <c r="D18" s="350"/>
      <c r="E18" s="350"/>
      <c r="F18" s="350"/>
      <c r="G18" s="350"/>
      <c r="H18" s="350"/>
      <c r="I18" s="350"/>
      <c r="J18" s="350"/>
      <c r="K18" s="350"/>
      <c r="L18" s="350"/>
      <c r="M18" s="350"/>
    </row>
    <row r="19" spans="1:13" s="211" customFormat="1" ht="29.25" customHeight="1">
      <c r="A19" s="343" t="s">
        <v>275</v>
      </c>
      <c r="B19" s="344"/>
      <c r="C19" s="344"/>
      <c r="D19" s="344"/>
      <c r="E19" s="344"/>
      <c r="F19" s="344"/>
      <c r="G19" s="344"/>
      <c r="H19" s="344"/>
      <c r="I19" s="344"/>
      <c r="J19" s="344"/>
      <c r="K19" s="344"/>
      <c r="L19" s="344"/>
      <c r="M19" s="344"/>
    </row>
    <row r="20" spans="1:13" s="211" customFormat="1" ht="18" customHeight="1">
      <c r="A20" s="343" t="s">
        <v>276</v>
      </c>
      <c r="B20" s="344"/>
      <c r="C20" s="344"/>
      <c r="D20" s="344"/>
      <c r="E20" s="344"/>
      <c r="F20" s="344"/>
      <c r="G20" s="344"/>
      <c r="H20" s="344"/>
      <c r="I20" s="344"/>
      <c r="J20" s="344"/>
      <c r="K20" s="344"/>
      <c r="L20" s="344"/>
      <c r="M20" s="344"/>
    </row>
    <row r="21" spans="1:13" s="211" customFormat="1" ht="23.25" customHeight="1">
      <c r="A21" s="343" t="s">
        <v>277</v>
      </c>
      <c r="B21" s="344"/>
      <c r="C21" s="344"/>
      <c r="D21" s="344"/>
      <c r="E21" s="344"/>
      <c r="F21" s="344"/>
      <c r="G21" s="344"/>
      <c r="H21" s="344"/>
      <c r="I21" s="344"/>
      <c r="J21" s="344"/>
      <c r="K21" s="344"/>
      <c r="L21" s="344"/>
      <c r="M21" s="344"/>
    </row>
    <row r="22" spans="1:13" s="211" customFormat="1" ht="25.5" customHeight="1">
      <c r="A22" s="343" t="s">
        <v>278</v>
      </c>
      <c r="B22" s="344"/>
      <c r="C22" s="344"/>
      <c r="D22" s="344"/>
      <c r="E22" s="344"/>
      <c r="F22" s="344"/>
      <c r="G22" s="344"/>
      <c r="H22" s="344"/>
      <c r="I22" s="344"/>
      <c r="J22" s="344"/>
      <c r="K22" s="344"/>
      <c r="L22" s="344"/>
      <c r="M22" s="344"/>
    </row>
    <row r="23" spans="1:13" ht="13.2" customHeight="1">
      <c r="A23" s="212" t="s">
        <v>279</v>
      </c>
      <c r="B23" s="213"/>
      <c r="C23" s="213"/>
      <c r="D23" s="213"/>
      <c r="E23" s="213"/>
      <c r="F23" s="213"/>
      <c r="G23" s="213"/>
      <c r="H23" s="213"/>
      <c r="I23" s="213"/>
      <c r="J23" s="213"/>
      <c r="K23" s="214"/>
      <c r="L23" s="214"/>
      <c r="M23" s="213"/>
    </row>
    <row r="24" spans="1:13">
      <c r="A24" s="212"/>
    </row>
    <row r="200" spans="3:3">
      <c r="C200" s="1" t="s">
        <v>101</v>
      </c>
    </row>
  </sheetData>
  <mergeCells count="25">
    <mergeCell ref="A2:M2"/>
    <mergeCell ref="A3:M3"/>
    <mergeCell ref="A4:M4"/>
    <mergeCell ref="A5:M5"/>
    <mergeCell ref="B7:D7"/>
    <mergeCell ref="E7:E9"/>
    <mergeCell ref="F7:I7"/>
    <mergeCell ref="J7:J9"/>
    <mergeCell ref="K7:M7"/>
    <mergeCell ref="B8:B9"/>
    <mergeCell ref="A20:M20"/>
    <mergeCell ref="A21:M21"/>
    <mergeCell ref="A22:M22"/>
    <mergeCell ref="K8:K9"/>
    <mergeCell ref="L8:L9"/>
    <mergeCell ref="M8:M9"/>
    <mergeCell ref="A15:M15"/>
    <mergeCell ref="A18:M18"/>
    <mergeCell ref="A19:M19"/>
    <mergeCell ref="C8:C9"/>
    <mergeCell ref="D8:D9"/>
    <mergeCell ref="F8:F9"/>
    <mergeCell ref="G8:G9"/>
    <mergeCell ref="H8:H9"/>
    <mergeCell ref="I8:I9"/>
  </mergeCells>
  <hyperlinks>
    <hyperlink ref="A1" location="Índice!A1" display="Volver al Índice" xr:uid="{18207EC6-A1B3-4142-89B8-98F5924E0B12}"/>
  </hyperlinks>
  <printOptions horizontalCentered="1" verticalCentered="1"/>
  <pageMargins left="0.59055118110236227" right="0.59055118110236227" top="0.51181102362204722" bottom="0.78740157480314965" header="0.51181102362204722" footer="0.51181102362204722"/>
  <pageSetup scale="80" orientation="landscape" horizontalDpi="240" verticalDpi="14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E8DB9-5133-4019-B4A1-09544C0BDB13}">
  <dimension ref="A1:AG17"/>
  <sheetViews>
    <sheetView showGridLines="0" zoomScale="115" zoomScaleNormal="115" workbookViewId="0">
      <selection activeCell="A11" sqref="A11"/>
    </sheetView>
  </sheetViews>
  <sheetFormatPr baseColWidth="10" defaultColWidth="13.88671875" defaultRowHeight="13.8"/>
  <cols>
    <col min="1" max="1" width="19.33203125" style="176" customWidth="1"/>
    <col min="2" max="4" width="8.6640625" style="176" customWidth="1"/>
    <col min="5" max="5" width="0.6640625" style="176" customWidth="1"/>
    <col min="6" max="8" width="8.6640625" style="176" customWidth="1"/>
    <col min="9" max="9" width="0.6640625" style="176" customWidth="1"/>
    <col min="10" max="12" width="8.6640625" style="176" customWidth="1"/>
    <col min="13" max="13" width="0.6640625" style="176" customWidth="1"/>
    <col min="14" max="16" width="8.6640625" style="176" customWidth="1"/>
    <col min="17" max="17" width="0.6640625" style="176" customWidth="1"/>
    <col min="18" max="20" width="8.6640625" style="176" customWidth="1"/>
    <col min="21" max="21" width="0.6640625" style="176" customWidth="1"/>
    <col min="22" max="22" width="10.33203125" style="176" bestFit="1" customWidth="1"/>
    <col min="23" max="24" width="8.44140625" style="176" bestFit="1" customWidth="1"/>
    <col min="25" max="25" width="10.109375" style="176" customWidth="1"/>
    <col min="26" max="27" width="8.6640625" style="176" customWidth="1"/>
    <col min="28" max="28" width="0.6640625" style="176" customWidth="1"/>
    <col min="29" max="31" width="8.6640625" style="176" customWidth="1"/>
    <col min="32" max="32" width="0.6640625" style="176" customWidth="1"/>
    <col min="33" max="33" width="10.88671875" style="176" customWidth="1"/>
    <col min="34" max="256" width="13.88671875" style="176"/>
    <col min="257" max="257" width="19.33203125" style="176" customWidth="1"/>
    <col min="258" max="260" width="8.6640625" style="176" customWidth="1"/>
    <col min="261" max="261" width="0.6640625" style="176" customWidth="1"/>
    <col min="262" max="264" width="8.6640625" style="176" customWidth="1"/>
    <col min="265" max="265" width="0.6640625" style="176" customWidth="1"/>
    <col min="266" max="268" width="8.6640625" style="176" customWidth="1"/>
    <col min="269" max="269" width="0.6640625" style="176" customWidth="1"/>
    <col min="270" max="272" width="8.6640625" style="176" customWidth="1"/>
    <col min="273" max="273" width="0.6640625" style="176" customWidth="1"/>
    <col min="274" max="276" width="8.6640625" style="176" customWidth="1"/>
    <col min="277" max="277" width="0.6640625" style="176" customWidth="1"/>
    <col min="278" max="278" width="10.33203125" style="176" bestFit="1" customWidth="1"/>
    <col min="279" max="280" width="8.44140625" style="176" bestFit="1" customWidth="1"/>
    <col min="281" max="281" width="10.109375" style="176" customWidth="1"/>
    <col min="282" max="283" width="8.6640625" style="176" customWidth="1"/>
    <col min="284" max="284" width="0.6640625" style="176" customWidth="1"/>
    <col min="285" max="287" width="8.6640625" style="176" customWidth="1"/>
    <col min="288" max="288" width="0.6640625" style="176" customWidth="1"/>
    <col min="289" max="289" width="10.88671875" style="176" customWidth="1"/>
    <col min="290" max="512" width="13.88671875" style="176"/>
    <col min="513" max="513" width="19.33203125" style="176" customWidth="1"/>
    <col min="514" max="516" width="8.6640625" style="176" customWidth="1"/>
    <col min="517" max="517" width="0.6640625" style="176" customWidth="1"/>
    <col min="518" max="520" width="8.6640625" style="176" customWidth="1"/>
    <col min="521" max="521" width="0.6640625" style="176" customWidth="1"/>
    <col min="522" max="524" width="8.6640625" style="176" customWidth="1"/>
    <col min="525" max="525" width="0.6640625" style="176" customWidth="1"/>
    <col min="526" max="528" width="8.6640625" style="176" customWidth="1"/>
    <col min="529" max="529" width="0.6640625" style="176" customWidth="1"/>
    <col min="530" max="532" width="8.6640625" style="176" customWidth="1"/>
    <col min="533" max="533" width="0.6640625" style="176" customWidth="1"/>
    <col min="534" max="534" width="10.33203125" style="176" bestFit="1" customWidth="1"/>
    <col min="535" max="536" width="8.44140625" style="176" bestFit="1" customWidth="1"/>
    <col min="537" max="537" width="10.109375" style="176" customWidth="1"/>
    <col min="538" max="539" width="8.6640625" style="176" customWidth="1"/>
    <col min="540" max="540" width="0.6640625" style="176" customWidth="1"/>
    <col min="541" max="543" width="8.6640625" style="176" customWidth="1"/>
    <col min="544" max="544" width="0.6640625" style="176" customWidth="1"/>
    <col min="545" max="545" width="10.88671875" style="176" customWidth="1"/>
    <col min="546" max="768" width="13.88671875" style="176"/>
    <col min="769" max="769" width="19.33203125" style="176" customWidth="1"/>
    <col min="770" max="772" width="8.6640625" style="176" customWidth="1"/>
    <col min="773" max="773" width="0.6640625" style="176" customWidth="1"/>
    <col min="774" max="776" width="8.6640625" style="176" customWidth="1"/>
    <col min="777" max="777" width="0.6640625" style="176" customWidth="1"/>
    <col min="778" max="780" width="8.6640625" style="176" customWidth="1"/>
    <col min="781" max="781" width="0.6640625" style="176" customWidth="1"/>
    <col min="782" max="784" width="8.6640625" style="176" customWidth="1"/>
    <col min="785" max="785" width="0.6640625" style="176" customWidth="1"/>
    <col min="786" max="788" width="8.6640625" style="176" customWidth="1"/>
    <col min="789" max="789" width="0.6640625" style="176" customWidth="1"/>
    <col min="790" max="790" width="10.33203125" style="176" bestFit="1" customWidth="1"/>
    <col min="791" max="792" width="8.44140625" style="176" bestFit="1" customWidth="1"/>
    <col min="793" max="793" width="10.109375" style="176" customWidth="1"/>
    <col min="794" max="795" width="8.6640625" style="176" customWidth="1"/>
    <col min="796" max="796" width="0.6640625" style="176" customWidth="1"/>
    <col min="797" max="799" width="8.6640625" style="176" customWidth="1"/>
    <col min="800" max="800" width="0.6640625" style="176" customWidth="1"/>
    <col min="801" max="801" width="10.88671875" style="176" customWidth="1"/>
    <col min="802" max="1024" width="13.88671875" style="176"/>
    <col min="1025" max="1025" width="19.33203125" style="176" customWidth="1"/>
    <col min="1026" max="1028" width="8.6640625" style="176" customWidth="1"/>
    <col min="1029" max="1029" width="0.6640625" style="176" customWidth="1"/>
    <col min="1030" max="1032" width="8.6640625" style="176" customWidth="1"/>
    <col min="1033" max="1033" width="0.6640625" style="176" customWidth="1"/>
    <col min="1034" max="1036" width="8.6640625" style="176" customWidth="1"/>
    <col min="1037" max="1037" width="0.6640625" style="176" customWidth="1"/>
    <col min="1038" max="1040" width="8.6640625" style="176" customWidth="1"/>
    <col min="1041" max="1041" width="0.6640625" style="176" customWidth="1"/>
    <col min="1042" max="1044" width="8.6640625" style="176" customWidth="1"/>
    <col min="1045" max="1045" width="0.6640625" style="176" customWidth="1"/>
    <col min="1046" max="1046" width="10.33203125" style="176" bestFit="1" customWidth="1"/>
    <col min="1047" max="1048" width="8.44140625" style="176" bestFit="1" customWidth="1"/>
    <col min="1049" max="1049" width="10.109375" style="176" customWidth="1"/>
    <col min="1050" max="1051" width="8.6640625" style="176" customWidth="1"/>
    <col min="1052" max="1052" width="0.6640625" style="176" customWidth="1"/>
    <col min="1053" max="1055" width="8.6640625" style="176" customWidth="1"/>
    <col min="1056" max="1056" width="0.6640625" style="176" customWidth="1"/>
    <col min="1057" max="1057" width="10.88671875" style="176" customWidth="1"/>
    <col min="1058" max="1280" width="13.88671875" style="176"/>
    <col min="1281" max="1281" width="19.33203125" style="176" customWidth="1"/>
    <col min="1282" max="1284" width="8.6640625" style="176" customWidth="1"/>
    <col min="1285" max="1285" width="0.6640625" style="176" customWidth="1"/>
    <col min="1286" max="1288" width="8.6640625" style="176" customWidth="1"/>
    <col min="1289" max="1289" width="0.6640625" style="176" customWidth="1"/>
    <col min="1290" max="1292" width="8.6640625" style="176" customWidth="1"/>
    <col min="1293" max="1293" width="0.6640625" style="176" customWidth="1"/>
    <col min="1294" max="1296" width="8.6640625" style="176" customWidth="1"/>
    <col min="1297" max="1297" width="0.6640625" style="176" customWidth="1"/>
    <col min="1298" max="1300" width="8.6640625" style="176" customWidth="1"/>
    <col min="1301" max="1301" width="0.6640625" style="176" customWidth="1"/>
    <col min="1302" max="1302" width="10.33203125" style="176" bestFit="1" customWidth="1"/>
    <col min="1303" max="1304" width="8.44140625" style="176" bestFit="1" customWidth="1"/>
    <col min="1305" max="1305" width="10.109375" style="176" customWidth="1"/>
    <col min="1306" max="1307" width="8.6640625" style="176" customWidth="1"/>
    <col min="1308" max="1308" width="0.6640625" style="176" customWidth="1"/>
    <col min="1309" max="1311" width="8.6640625" style="176" customWidth="1"/>
    <col min="1312" max="1312" width="0.6640625" style="176" customWidth="1"/>
    <col min="1313" max="1313" width="10.88671875" style="176" customWidth="1"/>
    <col min="1314" max="1536" width="13.88671875" style="176"/>
    <col min="1537" max="1537" width="19.33203125" style="176" customWidth="1"/>
    <col min="1538" max="1540" width="8.6640625" style="176" customWidth="1"/>
    <col min="1541" max="1541" width="0.6640625" style="176" customWidth="1"/>
    <col min="1542" max="1544" width="8.6640625" style="176" customWidth="1"/>
    <col min="1545" max="1545" width="0.6640625" style="176" customWidth="1"/>
    <col min="1546" max="1548" width="8.6640625" style="176" customWidth="1"/>
    <col min="1549" max="1549" width="0.6640625" style="176" customWidth="1"/>
    <col min="1550" max="1552" width="8.6640625" style="176" customWidth="1"/>
    <col min="1553" max="1553" width="0.6640625" style="176" customWidth="1"/>
    <col min="1554" max="1556" width="8.6640625" style="176" customWidth="1"/>
    <col min="1557" max="1557" width="0.6640625" style="176" customWidth="1"/>
    <col min="1558" max="1558" width="10.33203125" style="176" bestFit="1" customWidth="1"/>
    <col min="1559" max="1560" width="8.44140625" style="176" bestFit="1" customWidth="1"/>
    <col min="1561" max="1561" width="10.109375" style="176" customWidth="1"/>
    <col min="1562" max="1563" width="8.6640625" style="176" customWidth="1"/>
    <col min="1564" max="1564" width="0.6640625" style="176" customWidth="1"/>
    <col min="1565" max="1567" width="8.6640625" style="176" customWidth="1"/>
    <col min="1568" max="1568" width="0.6640625" style="176" customWidth="1"/>
    <col min="1569" max="1569" width="10.88671875" style="176" customWidth="1"/>
    <col min="1570" max="1792" width="13.88671875" style="176"/>
    <col min="1793" max="1793" width="19.33203125" style="176" customWidth="1"/>
    <col min="1794" max="1796" width="8.6640625" style="176" customWidth="1"/>
    <col min="1797" max="1797" width="0.6640625" style="176" customWidth="1"/>
    <col min="1798" max="1800" width="8.6640625" style="176" customWidth="1"/>
    <col min="1801" max="1801" width="0.6640625" style="176" customWidth="1"/>
    <col min="1802" max="1804" width="8.6640625" style="176" customWidth="1"/>
    <col min="1805" max="1805" width="0.6640625" style="176" customWidth="1"/>
    <col min="1806" max="1808" width="8.6640625" style="176" customWidth="1"/>
    <col min="1809" max="1809" width="0.6640625" style="176" customWidth="1"/>
    <col min="1810" max="1812" width="8.6640625" style="176" customWidth="1"/>
    <col min="1813" max="1813" width="0.6640625" style="176" customWidth="1"/>
    <col min="1814" max="1814" width="10.33203125" style="176" bestFit="1" customWidth="1"/>
    <col min="1815" max="1816" width="8.44140625" style="176" bestFit="1" customWidth="1"/>
    <col min="1817" max="1817" width="10.109375" style="176" customWidth="1"/>
    <col min="1818" max="1819" width="8.6640625" style="176" customWidth="1"/>
    <col min="1820" max="1820" width="0.6640625" style="176" customWidth="1"/>
    <col min="1821" max="1823" width="8.6640625" style="176" customWidth="1"/>
    <col min="1824" max="1824" width="0.6640625" style="176" customWidth="1"/>
    <col min="1825" max="1825" width="10.88671875" style="176" customWidth="1"/>
    <col min="1826" max="2048" width="13.88671875" style="176"/>
    <col min="2049" max="2049" width="19.33203125" style="176" customWidth="1"/>
    <col min="2050" max="2052" width="8.6640625" style="176" customWidth="1"/>
    <col min="2053" max="2053" width="0.6640625" style="176" customWidth="1"/>
    <col min="2054" max="2056" width="8.6640625" style="176" customWidth="1"/>
    <col min="2057" max="2057" width="0.6640625" style="176" customWidth="1"/>
    <col min="2058" max="2060" width="8.6640625" style="176" customWidth="1"/>
    <col min="2061" max="2061" width="0.6640625" style="176" customWidth="1"/>
    <col min="2062" max="2064" width="8.6640625" style="176" customWidth="1"/>
    <col min="2065" max="2065" width="0.6640625" style="176" customWidth="1"/>
    <col min="2066" max="2068" width="8.6640625" style="176" customWidth="1"/>
    <col min="2069" max="2069" width="0.6640625" style="176" customWidth="1"/>
    <col min="2070" max="2070" width="10.33203125" style="176" bestFit="1" customWidth="1"/>
    <col min="2071" max="2072" width="8.44140625" style="176" bestFit="1" customWidth="1"/>
    <col min="2073" max="2073" width="10.109375" style="176" customWidth="1"/>
    <col min="2074" max="2075" width="8.6640625" style="176" customWidth="1"/>
    <col min="2076" max="2076" width="0.6640625" style="176" customWidth="1"/>
    <col min="2077" max="2079" width="8.6640625" style="176" customWidth="1"/>
    <col min="2080" max="2080" width="0.6640625" style="176" customWidth="1"/>
    <col min="2081" max="2081" width="10.88671875" style="176" customWidth="1"/>
    <col min="2082" max="2304" width="13.88671875" style="176"/>
    <col min="2305" max="2305" width="19.33203125" style="176" customWidth="1"/>
    <col min="2306" max="2308" width="8.6640625" style="176" customWidth="1"/>
    <col min="2309" max="2309" width="0.6640625" style="176" customWidth="1"/>
    <col min="2310" max="2312" width="8.6640625" style="176" customWidth="1"/>
    <col min="2313" max="2313" width="0.6640625" style="176" customWidth="1"/>
    <col min="2314" max="2316" width="8.6640625" style="176" customWidth="1"/>
    <col min="2317" max="2317" width="0.6640625" style="176" customWidth="1"/>
    <col min="2318" max="2320" width="8.6640625" style="176" customWidth="1"/>
    <col min="2321" max="2321" width="0.6640625" style="176" customWidth="1"/>
    <col min="2322" max="2324" width="8.6640625" style="176" customWidth="1"/>
    <col min="2325" max="2325" width="0.6640625" style="176" customWidth="1"/>
    <col min="2326" max="2326" width="10.33203125" style="176" bestFit="1" customWidth="1"/>
    <col min="2327" max="2328" width="8.44140625" style="176" bestFit="1" customWidth="1"/>
    <col min="2329" max="2329" width="10.109375" style="176" customWidth="1"/>
    <col min="2330" max="2331" width="8.6640625" style="176" customWidth="1"/>
    <col min="2332" max="2332" width="0.6640625" style="176" customWidth="1"/>
    <col min="2333" max="2335" width="8.6640625" style="176" customWidth="1"/>
    <col min="2336" max="2336" width="0.6640625" style="176" customWidth="1"/>
    <col min="2337" max="2337" width="10.88671875" style="176" customWidth="1"/>
    <col min="2338" max="2560" width="13.88671875" style="176"/>
    <col min="2561" max="2561" width="19.33203125" style="176" customWidth="1"/>
    <col min="2562" max="2564" width="8.6640625" style="176" customWidth="1"/>
    <col min="2565" max="2565" width="0.6640625" style="176" customWidth="1"/>
    <col min="2566" max="2568" width="8.6640625" style="176" customWidth="1"/>
    <col min="2569" max="2569" width="0.6640625" style="176" customWidth="1"/>
    <col min="2570" max="2572" width="8.6640625" style="176" customWidth="1"/>
    <col min="2573" max="2573" width="0.6640625" style="176" customWidth="1"/>
    <col min="2574" max="2576" width="8.6640625" style="176" customWidth="1"/>
    <col min="2577" max="2577" width="0.6640625" style="176" customWidth="1"/>
    <col min="2578" max="2580" width="8.6640625" style="176" customWidth="1"/>
    <col min="2581" max="2581" width="0.6640625" style="176" customWidth="1"/>
    <col min="2582" max="2582" width="10.33203125" style="176" bestFit="1" customWidth="1"/>
    <col min="2583" max="2584" width="8.44140625" style="176" bestFit="1" customWidth="1"/>
    <col min="2585" max="2585" width="10.109375" style="176" customWidth="1"/>
    <col min="2586" max="2587" width="8.6640625" style="176" customWidth="1"/>
    <col min="2588" max="2588" width="0.6640625" style="176" customWidth="1"/>
    <col min="2589" max="2591" width="8.6640625" style="176" customWidth="1"/>
    <col min="2592" max="2592" width="0.6640625" style="176" customWidth="1"/>
    <col min="2593" max="2593" width="10.88671875" style="176" customWidth="1"/>
    <col min="2594" max="2816" width="13.88671875" style="176"/>
    <col min="2817" max="2817" width="19.33203125" style="176" customWidth="1"/>
    <col min="2818" max="2820" width="8.6640625" style="176" customWidth="1"/>
    <col min="2821" max="2821" width="0.6640625" style="176" customWidth="1"/>
    <col min="2822" max="2824" width="8.6640625" style="176" customWidth="1"/>
    <col min="2825" max="2825" width="0.6640625" style="176" customWidth="1"/>
    <col min="2826" max="2828" width="8.6640625" style="176" customWidth="1"/>
    <col min="2829" max="2829" width="0.6640625" style="176" customWidth="1"/>
    <col min="2830" max="2832" width="8.6640625" style="176" customWidth="1"/>
    <col min="2833" max="2833" width="0.6640625" style="176" customWidth="1"/>
    <col min="2834" max="2836" width="8.6640625" style="176" customWidth="1"/>
    <col min="2837" max="2837" width="0.6640625" style="176" customWidth="1"/>
    <col min="2838" max="2838" width="10.33203125" style="176" bestFit="1" customWidth="1"/>
    <col min="2839" max="2840" width="8.44140625" style="176" bestFit="1" customWidth="1"/>
    <col min="2841" max="2841" width="10.109375" style="176" customWidth="1"/>
    <col min="2842" max="2843" width="8.6640625" style="176" customWidth="1"/>
    <col min="2844" max="2844" width="0.6640625" style="176" customWidth="1"/>
    <col min="2845" max="2847" width="8.6640625" style="176" customWidth="1"/>
    <col min="2848" max="2848" width="0.6640625" style="176" customWidth="1"/>
    <col min="2849" max="2849" width="10.88671875" style="176" customWidth="1"/>
    <col min="2850" max="3072" width="13.88671875" style="176"/>
    <col min="3073" max="3073" width="19.33203125" style="176" customWidth="1"/>
    <col min="3074" max="3076" width="8.6640625" style="176" customWidth="1"/>
    <col min="3077" max="3077" width="0.6640625" style="176" customWidth="1"/>
    <col min="3078" max="3080" width="8.6640625" style="176" customWidth="1"/>
    <col min="3081" max="3081" width="0.6640625" style="176" customWidth="1"/>
    <col min="3082" max="3084" width="8.6640625" style="176" customWidth="1"/>
    <col min="3085" max="3085" width="0.6640625" style="176" customWidth="1"/>
    <col min="3086" max="3088" width="8.6640625" style="176" customWidth="1"/>
    <col min="3089" max="3089" width="0.6640625" style="176" customWidth="1"/>
    <col min="3090" max="3092" width="8.6640625" style="176" customWidth="1"/>
    <col min="3093" max="3093" width="0.6640625" style="176" customWidth="1"/>
    <col min="3094" max="3094" width="10.33203125" style="176" bestFit="1" customWidth="1"/>
    <col min="3095" max="3096" width="8.44140625" style="176" bestFit="1" customWidth="1"/>
    <col min="3097" max="3097" width="10.109375" style="176" customWidth="1"/>
    <col min="3098" max="3099" width="8.6640625" style="176" customWidth="1"/>
    <col min="3100" max="3100" width="0.6640625" style="176" customWidth="1"/>
    <col min="3101" max="3103" width="8.6640625" style="176" customWidth="1"/>
    <col min="3104" max="3104" width="0.6640625" style="176" customWidth="1"/>
    <col min="3105" max="3105" width="10.88671875" style="176" customWidth="1"/>
    <col min="3106" max="3328" width="13.88671875" style="176"/>
    <col min="3329" max="3329" width="19.33203125" style="176" customWidth="1"/>
    <col min="3330" max="3332" width="8.6640625" style="176" customWidth="1"/>
    <col min="3333" max="3333" width="0.6640625" style="176" customWidth="1"/>
    <col min="3334" max="3336" width="8.6640625" style="176" customWidth="1"/>
    <col min="3337" max="3337" width="0.6640625" style="176" customWidth="1"/>
    <col min="3338" max="3340" width="8.6640625" style="176" customWidth="1"/>
    <col min="3341" max="3341" width="0.6640625" style="176" customWidth="1"/>
    <col min="3342" max="3344" width="8.6640625" style="176" customWidth="1"/>
    <col min="3345" max="3345" width="0.6640625" style="176" customWidth="1"/>
    <col min="3346" max="3348" width="8.6640625" style="176" customWidth="1"/>
    <col min="3349" max="3349" width="0.6640625" style="176" customWidth="1"/>
    <col min="3350" max="3350" width="10.33203125" style="176" bestFit="1" customWidth="1"/>
    <col min="3351" max="3352" width="8.44140625" style="176" bestFit="1" customWidth="1"/>
    <col min="3353" max="3353" width="10.109375" style="176" customWidth="1"/>
    <col min="3354" max="3355" width="8.6640625" style="176" customWidth="1"/>
    <col min="3356" max="3356" width="0.6640625" style="176" customWidth="1"/>
    <col min="3357" max="3359" width="8.6640625" style="176" customWidth="1"/>
    <col min="3360" max="3360" width="0.6640625" style="176" customWidth="1"/>
    <col min="3361" max="3361" width="10.88671875" style="176" customWidth="1"/>
    <col min="3362" max="3584" width="13.88671875" style="176"/>
    <col min="3585" max="3585" width="19.33203125" style="176" customWidth="1"/>
    <col min="3586" max="3588" width="8.6640625" style="176" customWidth="1"/>
    <col min="3589" max="3589" width="0.6640625" style="176" customWidth="1"/>
    <col min="3590" max="3592" width="8.6640625" style="176" customWidth="1"/>
    <col min="3593" max="3593" width="0.6640625" style="176" customWidth="1"/>
    <col min="3594" max="3596" width="8.6640625" style="176" customWidth="1"/>
    <col min="3597" max="3597" width="0.6640625" style="176" customWidth="1"/>
    <col min="3598" max="3600" width="8.6640625" style="176" customWidth="1"/>
    <col min="3601" max="3601" width="0.6640625" style="176" customWidth="1"/>
    <col min="3602" max="3604" width="8.6640625" style="176" customWidth="1"/>
    <col min="3605" max="3605" width="0.6640625" style="176" customWidth="1"/>
    <col min="3606" max="3606" width="10.33203125" style="176" bestFit="1" customWidth="1"/>
    <col min="3607" max="3608" width="8.44140625" style="176" bestFit="1" customWidth="1"/>
    <col min="3609" max="3609" width="10.109375" style="176" customWidth="1"/>
    <col min="3610" max="3611" width="8.6640625" style="176" customWidth="1"/>
    <col min="3612" max="3612" width="0.6640625" style="176" customWidth="1"/>
    <col min="3613" max="3615" width="8.6640625" style="176" customWidth="1"/>
    <col min="3616" max="3616" width="0.6640625" style="176" customWidth="1"/>
    <col min="3617" max="3617" width="10.88671875" style="176" customWidth="1"/>
    <col min="3618" max="3840" width="13.88671875" style="176"/>
    <col min="3841" max="3841" width="19.33203125" style="176" customWidth="1"/>
    <col min="3842" max="3844" width="8.6640625" style="176" customWidth="1"/>
    <col min="3845" max="3845" width="0.6640625" style="176" customWidth="1"/>
    <col min="3846" max="3848" width="8.6640625" style="176" customWidth="1"/>
    <col min="3849" max="3849" width="0.6640625" style="176" customWidth="1"/>
    <col min="3850" max="3852" width="8.6640625" style="176" customWidth="1"/>
    <col min="3853" max="3853" width="0.6640625" style="176" customWidth="1"/>
    <col min="3854" max="3856" width="8.6640625" style="176" customWidth="1"/>
    <col min="3857" max="3857" width="0.6640625" style="176" customWidth="1"/>
    <col min="3858" max="3860" width="8.6640625" style="176" customWidth="1"/>
    <col min="3861" max="3861" width="0.6640625" style="176" customWidth="1"/>
    <col min="3862" max="3862" width="10.33203125" style="176" bestFit="1" customWidth="1"/>
    <col min="3863" max="3864" width="8.44140625" style="176" bestFit="1" customWidth="1"/>
    <col min="3865" max="3865" width="10.109375" style="176" customWidth="1"/>
    <col min="3866" max="3867" width="8.6640625" style="176" customWidth="1"/>
    <col min="3868" max="3868" width="0.6640625" style="176" customWidth="1"/>
    <col min="3869" max="3871" width="8.6640625" style="176" customWidth="1"/>
    <col min="3872" max="3872" width="0.6640625" style="176" customWidth="1"/>
    <col min="3873" max="3873" width="10.88671875" style="176" customWidth="1"/>
    <col min="3874" max="4096" width="13.88671875" style="176"/>
    <col min="4097" max="4097" width="19.33203125" style="176" customWidth="1"/>
    <col min="4098" max="4100" width="8.6640625" style="176" customWidth="1"/>
    <col min="4101" max="4101" width="0.6640625" style="176" customWidth="1"/>
    <col min="4102" max="4104" width="8.6640625" style="176" customWidth="1"/>
    <col min="4105" max="4105" width="0.6640625" style="176" customWidth="1"/>
    <col min="4106" max="4108" width="8.6640625" style="176" customWidth="1"/>
    <col min="4109" max="4109" width="0.6640625" style="176" customWidth="1"/>
    <col min="4110" max="4112" width="8.6640625" style="176" customWidth="1"/>
    <col min="4113" max="4113" width="0.6640625" style="176" customWidth="1"/>
    <col min="4114" max="4116" width="8.6640625" style="176" customWidth="1"/>
    <col min="4117" max="4117" width="0.6640625" style="176" customWidth="1"/>
    <col min="4118" max="4118" width="10.33203125" style="176" bestFit="1" customWidth="1"/>
    <col min="4119" max="4120" width="8.44140625" style="176" bestFit="1" customWidth="1"/>
    <col min="4121" max="4121" width="10.109375" style="176" customWidth="1"/>
    <col min="4122" max="4123" width="8.6640625" style="176" customWidth="1"/>
    <col min="4124" max="4124" width="0.6640625" style="176" customWidth="1"/>
    <col min="4125" max="4127" width="8.6640625" style="176" customWidth="1"/>
    <col min="4128" max="4128" width="0.6640625" style="176" customWidth="1"/>
    <col min="4129" max="4129" width="10.88671875" style="176" customWidth="1"/>
    <col min="4130" max="4352" width="13.88671875" style="176"/>
    <col min="4353" max="4353" width="19.33203125" style="176" customWidth="1"/>
    <col min="4354" max="4356" width="8.6640625" style="176" customWidth="1"/>
    <col min="4357" max="4357" width="0.6640625" style="176" customWidth="1"/>
    <col min="4358" max="4360" width="8.6640625" style="176" customWidth="1"/>
    <col min="4361" max="4361" width="0.6640625" style="176" customWidth="1"/>
    <col min="4362" max="4364" width="8.6640625" style="176" customWidth="1"/>
    <col min="4365" max="4365" width="0.6640625" style="176" customWidth="1"/>
    <col min="4366" max="4368" width="8.6640625" style="176" customWidth="1"/>
    <col min="4369" max="4369" width="0.6640625" style="176" customWidth="1"/>
    <col min="4370" max="4372" width="8.6640625" style="176" customWidth="1"/>
    <col min="4373" max="4373" width="0.6640625" style="176" customWidth="1"/>
    <col min="4374" max="4374" width="10.33203125" style="176" bestFit="1" customWidth="1"/>
    <col min="4375" max="4376" width="8.44140625" style="176" bestFit="1" customWidth="1"/>
    <col min="4377" max="4377" width="10.109375" style="176" customWidth="1"/>
    <col min="4378" max="4379" width="8.6640625" style="176" customWidth="1"/>
    <col min="4380" max="4380" width="0.6640625" style="176" customWidth="1"/>
    <col min="4381" max="4383" width="8.6640625" style="176" customWidth="1"/>
    <col min="4384" max="4384" width="0.6640625" style="176" customWidth="1"/>
    <col min="4385" max="4385" width="10.88671875" style="176" customWidth="1"/>
    <col min="4386" max="4608" width="13.88671875" style="176"/>
    <col min="4609" max="4609" width="19.33203125" style="176" customWidth="1"/>
    <col min="4610" max="4612" width="8.6640625" style="176" customWidth="1"/>
    <col min="4613" max="4613" width="0.6640625" style="176" customWidth="1"/>
    <col min="4614" max="4616" width="8.6640625" style="176" customWidth="1"/>
    <col min="4617" max="4617" width="0.6640625" style="176" customWidth="1"/>
    <col min="4618" max="4620" width="8.6640625" style="176" customWidth="1"/>
    <col min="4621" max="4621" width="0.6640625" style="176" customWidth="1"/>
    <col min="4622" max="4624" width="8.6640625" style="176" customWidth="1"/>
    <col min="4625" max="4625" width="0.6640625" style="176" customWidth="1"/>
    <col min="4626" max="4628" width="8.6640625" style="176" customWidth="1"/>
    <col min="4629" max="4629" width="0.6640625" style="176" customWidth="1"/>
    <col min="4630" max="4630" width="10.33203125" style="176" bestFit="1" customWidth="1"/>
    <col min="4631" max="4632" width="8.44140625" style="176" bestFit="1" customWidth="1"/>
    <col min="4633" max="4633" width="10.109375" style="176" customWidth="1"/>
    <col min="4634" max="4635" width="8.6640625" style="176" customWidth="1"/>
    <col min="4636" max="4636" width="0.6640625" style="176" customWidth="1"/>
    <col min="4637" max="4639" width="8.6640625" style="176" customWidth="1"/>
    <col min="4640" max="4640" width="0.6640625" style="176" customWidth="1"/>
    <col min="4641" max="4641" width="10.88671875" style="176" customWidth="1"/>
    <col min="4642" max="4864" width="13.88671875" style="176"/>
    <col min="4865" max="4865" width="19.33203125" style="176" customWidth="1"/>
    <col min="4866" max="4868" width="8.6640625" style="176" customWidth="1"/>
    <col min="4869" max="4869" width="0.6640625" style="176" customWidth="1"/>
    <col min="4870" max="4872" width="8.6640625" style="176" customWidth="1"/>
    <col min="4873" max="4873" width="0.6640625" style="176" customWidth="1"/>
    <col min="4874" max="4876" width="8.6640625" style="176" customWidth="1"/>
    <col min="4877" max="4877" width="0.6640625" style="176" customWidth="1"/>
    <col min="4878" max="4880" width="8.6640625" style="176" customWidth="1"/>
    <col min="4881" max="4881" width="0.6640625" style="176" customWidth="1"/>
    <col min="4882" max="4884" width="8.6640625" style="176" customWidth="1"/>
    <col min="4885" max="4885" width="0.6640625" style="176" customWidth="1"/>
    <col min="4886" max="4886" width="10.33203125" style="176" bestFit="1" customWidth="1"/>
    <col min="4887" max="4888" width="8.44140625" style="176" bestFit="1" customWidth="1"/>
    <col min="4889" max="4889" width="10.109375" style="176" customWidth="1"/>
    <col min="4890" max="4891" width="8.6640625" style="176" customWidth="1"/>
    <col min="4892" max="4892" width="0.6640625" style="176" customWidth="1"/>
    <col min="4893" max="4895" width="8.6640625" style="176" customWidth="1"/>
    <col min="4896" max="4896" width="0.6640625" style="176" customWidth="1"/>
    <col min="4897" max="4897" width="10.88671875" style="176" customWidth="1"/>
    <col min="4898" max="5120" width="13.88671875" style="176"/>
    <col min="5121" max="5121" width="19.33203125" style="176" customWidth="1"/>
    <col min="5122" max="5124" width="8.6640625" style="176" customWidth="1"/>
    <col min="5125" max="5125" width="0.6640625" style="176" customWidth="1"/>
    <col min="5126" max="5128" width="8.6640625" style="176" customWidth="1"/>
    <col min="5129" max="5129" width="0.6640625" style="176" customWidth="1"/>
    <col min="5130" max="5132" width="8.6640625" style="176" customWidth="1"/>
    <col min="5133" max="5133" width="0.6640625" style="176" customWidth="1"/>
    <col min="5134" max="5136" width="8.6640625" style="176" customWidth="1"/>
    <col min="5137" max="5137" width="0.6640625" style="176" customWidth="1"/>
    <col min="5138" max="5140" width="8.6640625" style="176" customWidth="1"/>
    <col min="5141" max="5141" width="0.6640625" style="176" customWidth="1"/>
    <col min="5142" max="5142" width="10.33203125" style="176" bestFit="1" customWidth="1"/>
    <col min="5143" max="5144" width="8.44140625" style="176" bestFit="1" customWidth="1"/>
    <col min="5145" max="5145" width="10.109375" style="176" customWidth="1"/>
    <col min="5146" max="5147" width="8.6640625" style="176" customWidth="1"/>
    <col min="5148" max="5148" width="0.6640625" style="176" customWidth="1"/>
    <col min="5149" max="5151" width="8.6640625" style="176" customWidth="1"/>
    <col min="5152" max="5152" width="0.6640625" style="176" customWidth="1"/>
    <col min="5153" max="5153" width="10.88671875" style="176" customWidth="1"/>
    <col min="5154" max="5376" width="13.88671875" style="176"/>
    <col min="5377" max="5377" width="19.33203125" style="176" customWidth="1"/>
    <col min="5378" max="5380" width="8.6640625" style="176" customWidth="1"/>
    <col min="5381" max="5381" width="0.6640625" style="176" customWidth="1"/>
    <col min="5382" max="5384" width="8.6640625" style="176" customWidth="1"/>
    <col min="5385" max="5385" width="0.6640625" style="176" customWidth="1"/>
    <col min="5386" max="5388" width="8.6640625" style="176" customWidth="1"/>
    <col min="5389" max="5389" width="0.6640625" style="176" customWidth="1"/>
    <col min="5390" max="5392" width="8.6640625" style="176" customWidth="1"/>
    <col min="5393" max="5393" width="0.6640625" style="176" customWidth="1"/>
    <col min="5394" max="5396" width="8.6640625" style="176" customWidth="1"/>
    <col min="5397" max="5397" width="0.6640625" style="176" customWidth="1"/>
    <col min="5398" max="5398" width="10.33203125" style="176" bestFit="1" customWidth="1"/>
    <col min="5399" max="5400" width="8.44140625" style="176" bestFit="1" customWidth="1"/>
    <col min="5401" max="5401" width="10.109375" style="176" customWidth="1"/>
    <col min="5402" max="5403" width="8.6640625" style="176" customWidth="1"/>
    <col min="5404" max="5404" width="0.6640625" style="176" customWidth="1"/>
    <col min="5405" max="5407" width="8.6640625" style="176" customWidth="1"/>
    <col min="5408" max="5408" width="0.6640625" style="176" customWidth="1"/>
    <col min="5409" max="5409" width="10.88671875" style="176" customWidth="1"/>
    <col min="5410" max="5632" width="13.88671875" style="176"/>
    <col min="5633" max="5633" width="19.33203125" style="176" customWidth="1"/>
    <col min="5634" max="5636" width="8.6640625" style="176" customWidth="1"/>
    <col min="5637" max="5637" width="0.6640625" style="176" customWidth="1"/>
    <col min="5638" max="5640" width="8.6640625" style="176" customWidth="1"/>
    <col min="5641" max="5641" width="0.6640625" style="176" customWidth="1"/>
    <col min="5642" max="5644" width="8.6640625" style="176" customWidth="1"/>
    <col min="5645" max="5645" width="0.6640625" style="176" customWidth="1"/>
    <col min="5646" max="5648" width="8.6640625" style="176" customWidth="1"/>
    <col min="5649" max="5649" width="0.6640625" style="176" customWidth="1"/>
    <col min="5650" max="5652" width="8.6640625" style="176" customWidth="1"/>
    <col min="5653" max="5653" width="0.6640625" style="176" customWidth="1"/>
    <col min="5654" max="5654" width="10.33203125" style="176" bestFit="1" customWidth="1"/>
    <col min="5655" max="5656" width="8.44140625" style="176" bestFit="1" customWidth="1"/>
    <col min="5657" max="5657" width="10.109375" style="176" customWidth="1"/>
    <col min="5658" max="5659" width="8.6640625" style="176" customWidth="1"/>
    <col min="5660" max="5660" width="0.6640625" style="176" customWidth="1"/>
    <col min="5661" max="5663" width="8.6640625" style="176" customWidth="1"/>
    <col min="5664" max="5664" width="0.6640625" style="176" customWidth="1"/>
    <col min="5665" max="5665" width="10.88671875" style="176" customWidth="1"/>
    <col min="5666" max="5888" width="13.88671875" style="176"/>
    <col min="5889" max="5889" width="19.33203125" style="176" customWidth="1"/>
    <col min="5890" max="5892" width="8.6640625" style="176" customWidth="1"/>
    <col min="5893" max="5893" width="0.6640625" style="176" customWidth="1"/>
    <col min="5894" max="5896" width="8.6640625" style="176" customWidth="1"/>
    <col min="5897" max="5897" width="0.6640625" style="176" customWidth="1"/>
    <col min="5898" max="5900" width="8.6640625" style="176" customWidth="1"/>
    <col min="5901" max="5901" width="0.6640625" style="176" customWidth="1"/>
    <col min="5902" max="5904" width="8.6640625" style="176" customWidth="1"/>
    <col min="5905" max="5905" width="0.6640625" style="176" customWidth="1"/>
    <col min="5906" max="5908" width="8.6640625" style="176" customWidth="1"/>
    <col min="5909" max="5909" width="0.6640625" style="176" customWidth="1"/>
    <col min="5910" max="5910" width="10.33203125" style="176" bestFit="1" customWidth="1"/>
    <col min="5911" max="5912" width="8.44140625" style="176" bestFit="1" customWidth="1"/>
    <col min="5913" max="5913" width="10.109375" style="176" customWidth="1"/>
    <col min="5914" max="5915" width="8.6640625" style="176" customWidth="1"/>
    <col min="5916" max="5916" width="0.6640625" style="176" customWidth="1"/>
    <col min="5917" max="5919" width="8.6640625" style="176" customWidth="1"/>
    <col min="5920" max="5920" width="0.6640625" style="176" customWidth="1"/>
    <col min="5921" max="5921" width="10.88671875" style="176" customWidth="1"/>
    <col min="5922" max="6144" width="13.88671875" style="176"/>
    <col min="6145" max="6145" width="19.33203125" style="176" customWidth="1"/>
    <col min="6146" max="6148" width="8.6640625" style="176" customWidth="1"/>
    <col min="6149" max="6149" width="0.6640625" style="176" customWidth="1"/>
    <col min="6150" max="6152" width="8.6640625" style="176" customWidth="1"/>
    <col min="6153" max="6153" width="0.6640625" style="176" customWidth="1"/>
    <col min="6154" max="6156" width="8.6640625" style="176" customWidth="1"/>
    <col min="6157" max="6157" width="0.6640625" style="176" customWidth="1"/>
    <col min="6158" max="6160" width="8.6640625" style="176" customWidth="1"/>
    <col min="6161" max="6161" width="0.6640625" style="176" customWidth="1"/>
    <col min="6162" max="6164" width="8.6640625" style="176" customWidth="1"/>
    <col min="6165" max="6165" width="0.6640625" style="176" customWidth="1"/>
    <col min="6166" max="6166" width="10.33203125" style="176" bestFit="1" customWidth="1"/>
    <col min="6167" max="6168" width="8.44140625" style="176" bestFit="1" customWidth="1"/>
    <col min="6169" max="6169" width="10.109375" style="176" customWidth="1"/>
    <col min="6170" max="6171" width="8.6640625" style="176" customWidth="1"/>
    <col min="6172" max="6172" width="0.6640625" style="176" customWidth="1"/>
    <col min="6173" max="6175" width="8.6640625" style="176" customWidth="1"/>
    <col min="6176" max="6176" width="0.6640625" style="176" customWidth="1"/>
    <col min="6177" max="6177" width="10.88671875" style="176" customWidth="1"/>
    <col min="6178" max="6400" width="13.88671875" style="176"/>
    <col min="6401" max="6401" width="19.33203125" style="176" customWidth="1"/>
    <col min="6402" max="6404" width="8.6640625" style="176" customWidth="1"/>
    <col min="6405" max="6405" width="0.6640625" style="176" customWidth="1"/>
    <col min="6406" max="6408" width="8.6640625" style="176" customWidth="1"/>
    <col min="6409" max="6409" width="0.6640625" style="176" customWidth="1"/>
    <col min="6410" max="6412" width="8.6640625" style="176" customWidth="1"/>
    <col min="6413" max="6413" width="0.6640625" style="176" customWidth="1"/>
    <col min="6414" max="6416" width="8.6640625" style="176" customWidth="1"/>
    <col min="6417" max="6417" width="0.6640625" style="176" customWidth="1"/>
    <col min="6418" max="6420" width="8.6640625" style="176" customWidth="1"/>
    <col min="6421" max="6421" width="0.6640625" style="176" customWidth="1"/>
    <col min="6422" max="6422" width="10.33203125" style="176" bestFit="1" customWidth="1"/>
    <col min="6423" max="6424" width="8.44140625" style="176" bestFit="1" customWidth="1"/>
    <col min="6425" max="6425" width="10.109375" style="176" customWidth="1"/>
    <col min="6426" max="6427" width="8.6640625" style="176" customWidth="1"/>
    <col min="6428" max="6428" width="0.6640625" style="176" customWidth="1"/>
    <col min="6429" max="6431" width="8.6640625" style="176" customWidth="1"/>
    <col min="6432" max="6432" width="0.6640625" style="176" customWidth="1"/>
    <col min="6433" max="6433" width="10.88671875" style="176" customWidth="1"/>
    <col min="6434" max="6656" width="13.88671875" style="176"/>
    <col min="6657" max="6657" width="19.33203125" style="176" customWidth="1"/>
    <col min="6658" max="6660" width="8.6640625" style="176" customWidth="1"/>
    <col min="6661" max="6661" width="0.6640625" style="176" customWidth="1"/>
    <col min="6662" max="6664" width="8.6640625" style="176" customWidth="1"/>
    <col min="6665" max="6665" width="0.6640625" style="176" customWidth="1"/>
    <col min="6666" max="6668" width="8.6640625" style="176" customWidth="1"/>
    <col min="6669" max="6669" width="0.6640625" style="176" customWidth="1"/>
    <col min="6670" max="6672" width="8.6640625" style="176" customWidth="1"/>
    <col min="6673" max="6673" width="0.6640625" style="176" customWidth="1"/>
    <col min="6674" max="6676" width="8.6640625" style="176" customWidth="1"/>
    <col min="6677" max="6677" width="0.6640625" style="176" customWidth="1"/>
    <col min="6678" max="6678" width="10.33203125" style="176" bestFit="1" customWidth="1"/>
    <col min="6679" max="6680" width="8.44140625" style="176" bestFit="1" customWidth="1"/>
    <col min="6681" max="6681" width="10.109375" style="176" customWidth="1"/>
    <col min="6682" max="6683" width="8.6640625" style="176" customWidth="1"/>
    <col min="6684" max="6684" width="0.6640625" style="176" customWidth="1"/>
    <col min="6685" max="6687" width="8.6640625" style="176" customWidth="1"/>
    <col min="6688" max="6688" width="0.6640625" style="176" customWidth="1"/>
    <col min="6689" max="6689" width="10.88671875" style="176" customWidth="1"/>
    <col min="6690" max="6912" width="13.88671875" style="176"/>
    <col min="6913" max="6913" width="19.33203125" style="176" customWidth="1"/>
    <col min="6914" max="6916" width="8.6640625" style="176" customWidth="1"/>
    <col min="6917" max="6917" width="0.6640625" style="176" customWidth="1"/>
    <col min="6918" max="6920" width="8.6640625" style="176" customWidth="1"/>
    <col min="6921" max="6921" width="0.6640625" style="176" customWidth="1"/>
    <col min="6922" max="6924" width="8.6640625" style="176" customWidth="1"/>
    <col min="6925" max="6925" width="0.6640625" style="176" customWidth="1"/>
    <col min="6926" max="6928" width="8.6640625" style="176" customWidth="1"/>
    <col min="6929" max="6929" width="0.6640625" style="176" customWidth="1"/>
    <col min="6930" max="6932" width="8.6640625" style="176" customWidth="1"/>
    <col min="6933" max="6933" width="0.6640625" style="176" customWidth="1"/>
    <col min="6934" max="6934" width="10.33203125" style="176" bestFit="1" customWidth="1"/>
    <col min="6935" max="6936" width="8.44140625" style="176" bestFit="1" customWidth="1"/>
    <col min="6937" max="6937" width="10.109375" style="176" customWidth="1"/>
    <col min="6938" max="6939" width="8.6640625" style="176" customWidth="1"/>
    <col min="6940" max="6940" width="0.6640625" style="176" customWidth="1"/>
    <col min="6941" max="6943" width="8.6640625" style="176" customWidth="1"/>
    <col min="6944" max="6944" width="0.6640625" style="176" customWidth="1"/>
    <col min="6945" max="6945" width="10.88671875" style="176" customWidth="1"/>
    <col min="6946" max="7168" width="13.88671875" style="176"/>
    <col min="7169" max="7169" width="19.33203125" style="176" customWidth="1"/>
    <col min="7170" max="7172" width="8.6640625" style="176" customWidth="1"/>
    <col min="7173" max="7173" width="0.6640625" style="176" customWidth="1"/>
    <col min="7174" max="7176" width="8.6640625" style="176" customWidth="1"/>
    <col min="7177" max="7177" width="0.6640625" style="176" customWidth="1"/>
    <col min="7178" max="7180" width="8.6640625" style="176" customWidth="1"/>
    <col min="7181" max="7181" width="0.6640625" style="176" customWidth="1"/>
    <col min="7182" max="7184" width="8.6640625" style="176" customWidth="1"/>
    <col min="7185" max="7185" width="0.6640625" style="176" customWidth="1"/>
    <col min="7186" max="7188" width="8.6640625" style="176" customWidth="1"/>
    <col min="7189" max="7189" width="0.6640625" style="176" customWidth="1"/>
    <col min="7190" max="7190" width="10.33203125" style="176" bestFit="1" customWidth="1"/>
    <col min="7191" max="7192" width="8.44140625" style="176" bestFit="1" customWidth="1"/>
    <col min="7193" max="7193" width="10.109375" style="176" customWidth="1"/>
    <col min="7194" max="7195" width="8.6640625" style="176" customWidth="1"/>
    <col min="7196" max="7196" width="0.6640625" style="176" customWidth="1"/>
    <col min="7197" max="7199" width="8.6640625" style="176" customWidth="1"/>
    <col min="7200" max="7200" width="0.6640625" style="176" customWidth="1"/>
    <col min="7201" max="7201" width="10.88671875" style="176" customWidth="1"/>
    <col min="7202" max="7424" width="13.88671875" style="176"/>
    <col min="7425" max="7425" width="19.33203125" style="176" customWidth="1"/>
    <col min="7426" max="7428" width="8.6640625" style="176" customWidth="1"/>
    <col min="7429" max="7429" width="0.6640625" style="176" customWidth="1"/>
    <col min="7430" max="7432" width="8.6640625" style="176" customWidth="1"/>
    <col min="7433" max="7433" width="0.6640625" style="176" customWidth="1"/>
    <col min="7434" max="7436" width="8.6640625" style="176" customWidth="1"/>
    <col min="7437" max="7437" width="0.6640625" style="176" customWidth="1"/>
    <col min="7438" max="7440" width="8.6640625" style="176" customWidth="1"/>
    <col min="7441" max="7441" width="0.6640625" style="176" customWidth="1"/>
    <col min="7442" max="7444" width="8.6640625" style="176" customWidth="1"/>
    <col min="7445" max="7445" width="0.6640625" style="176" customWidth="1"/>
    <col min="7446" max="7446" width="10.33203125" style="176" bestFit="1" customWidth="1"/>
    <col min="7447" max="7448" width="8.44140625" style="176" bestFit="1" customWidth="1"/>
    <col min="7449" max="7449" width="10.109375" style="176" customWidth="1"/>
    <col min="7450" max="7451" width="8.6640625" style="176" customWidth="1"/>
    <col min="7452" max="7452" width="0.6640625" style="176" customWidth="1"/>
    <col min="7453" max="7455" width="8.6640625" style="176" customWidth="1"/>
    <col min="7456" max="7456" width="0.6640625" style="176" customWidth="1"/>
    <col min="7457" max="7457" width="10.88671875" style="176" customWidth="1"/>
    <col min="7458" max="7680" width="13.88671875" style="176"/>
    <col min="7681" max="7681" width="19.33203125" style="176" customWidth="1"/>
    <col min="7682" max="7684" width="8.6640625" style="176" customWidth="1"/>
    <col min="7685" max="7685" width="0.6640625" style="176" customWidth="1"/>
    <col min="7686" max="7688" width="8.6640625" style="176" customWidth="1"/>
    <col min="7689" max="7689" width="0.6640625" style="176" customWidth="1"/>
    <col min="7690" max="7692" width="8.6640625" style="176" customWidth="1"/>
    <col min="7693" max="7693" width="0.6640625" style="176" customWidth="1"/>
    <col min="7694" max="7696" width="8.6640625" style="176" customWidth="1"/>
    <col min="7697" max="7697" width="0.6640625" style="176" customWidth="1"/>
    <col min="7698" max="7700" width="8.6640625" style="176" customWidth="1"/>
    <col min="7701" max="7701" width="0.6640625" style="176" customWidth="1"/>
    <col min="7702" max="7702" width="10.33203125" style="176" bestFit="1" customWidth="1"/>
    <col min="7703" max="7704" width="8.44140625" style="176" bestFit="1" customWidth="1"/>
    <col min="7705" max="7705" width="10.109375" style="176" customWidth="1"/>
    <col min="7706" max="7707" width="8.6640625" style="176" customWidth="1"/>
    <col min="7708" max="7708" width="0.6640625" style="176" customWidth="1"/>
    <col min="7709" max="7711" width="8.6640625" style="176" customWidth="1"/>
    <col min="7712" max="7712" width="0.6640625" style="176" customWidth="1"/>
    <col min="7713" max="7713" width="10.88671875" style="176" customWidth="1"/>
    <col min="7714" max="7936" width="13.88671875" style="176"/>
    <col min="7937" max="7937" width="19.33203125" style="176" customWidth="1"/>
    <col min="7938" max="7940" width="8.6640625" style="176" customWidth="1"/>
    <col min="7941" max="7941" width="0.6640625" style="176" customWidth="1"/>
    <col min="7942" max="7944" width="8.6640625" style="176" customWidth="1"/>
    <col min="7945" max="7945" width="0.6640625" style="176" customWidth="1"/>
    <col min="7946" max="7948" width="8.6640625" style="176" customWidth="1"/>
    <col min="7949" max="7949" width="0.6640625" style="176" customWidth="1"/>
    <col min="7950" max="7952" width="8.6640625" style="176" customWidth="1"/>
    <col min="7953" max="7953" width="0.6640625" style="176" customWidth="1"/>
    <col min="7954" max="7956" width="8.6640625" style="176" customWidth="1"/>
    <col min="7957" max="7957" width="0.6640625" style="176" customWidth="1"/>
    <col min="7958" max="7958" width="10.33203125" style="176" bestFit="1" customWidth="1"/>
    <col min="7959" max="7960" width="8.44140625" style="176" bestFit="1" customWidth="1"/>
    <col min="7961" max="7961" width="10.109375" style="176" customWidth="1"/>
    <col min="7962" max="7963" width="8.6640625" style="176" customWidth="1"/>
    <col min="7964" max="7964" width="0.6640625" style="176" customWidth="1"/>
    <col min="7965" max="7967" width="8.6640625" style="176" customWidth="1"/>
    <col min="7968" max="7968" width="0.6640625" style="176" customWidth="1"/>
    <col min="7969" max="7969" width="10.88671875" style="176" customWidth="1"/>
    <col min="7970" max="8192" width="13.88671875" style="176"/>
    <col min="8193" max="8193" width="19.33203125" style="176" customWidth="1"/>
    <col min="8194" max="8196" width="8.6640625" style="176" customWidth="1"/>
    <col min="8197" max="8197" width="0.6640625" style="176" customWidth="1"/>
    <col min="8198" max="8200" width="8.6640625" style="176" customWidth="1"/>
    <col min="8201" max="8201" width="0.6640625" style="176" customWidth="1"/>
    <col min="8202" max="8204" width="8.6640625" style="176" customWidth="1"/>
    <col min="8205" max="8205" width="0.6640625" style="176" customWidth="1"/>
    <col min="8206" max="8208" width="8.6640625" style="176" customWidth="1"/>
    <col min="8209" max="8209" width="0.6640625" style="176" customWidth="1"/>
    <col min="8210" max="8212" width="8.6640625" style="176" customWidth="1"/>
    <col min="8213" max="8213" width="0.6640625" style="176" customWidth="1"/>
    <col min="8214" max="8214" width="10.33203125" style="176" bestFit="1" customWidth="1"/>
    <col min="8215" max="8216" width="8.44140625" style="176" bestFit="1" customWidth="1"/>
    <col min="8217" max="8217" width="10.109375" style="176" customWidth="1"/>
    <col min="8218" max="8219" width="8.6640625" style="176" customWidth="1"/>
    <col min="8220" max="8220" width="0.6640625" style="176" customWidth="1"/>
    <col min="8221" max="8223" width="8.6640625" style="176" customWidth="1"/>
    <col min="8224" max="8224" width="0.6640625" style="176" customWidth="1"/>
    <col min="8225" max="8225" width="10.88671875" style="176" customWidth="1"/>
    <col min="8226" max="8448" width="13.88671875" style="176"/>
    <col min="8449" max="8449" width="19.33203125" style="176" customWidth="1"/>
    <col min="8450" max="8452" width="8.6640625" style="176" customWidth="1"/>
    <col min="8453" max="8453" width="0.6640625" style="176" customWidth="1"/>
    <col min="8454" max="8456" width="8.6640625" style="176" customWidth="1"/>
    <col min="8457" max="8457" width="0.6640625" style="176" customWidth="1"/>
    <col min="8458" max="8460" width="8.6640625" style="176" customWidth="1"/>
    <col min="8461" max="8461" width="0.6640625" style="176" customWidth="1"/>
    <col min="8462" max="8464" width="8.6640625" style="176" customWidth="1"/>
    <col min="8465" max="8465" width="0.6640625" style="176" customWidth="1"/>
    <col min="8466" max="8468" width="8.6640625" style="176" customWidth="1"/>
    <col min="8469" max="8469" width="0.6640625" style="176" customWidth="1"/>
    <col min="8470" max="8470" width="10.33203125" style="176" bestFit="1" customWidth="1"/>
    <col min="8471" max="8472" width="8.44140625" style="176" bestFit="1" customWidth="1"/>
    <col min="8473" max="8473" width="10.109375" style="176" customWidth="1"/>
    <col min="8474" max="8475" width="8.6640625" style="176" customWidth="1"/>
    <col min="8476" max="8476" width="0.6640625" style="176" customWidth="1"/>
    <col min="8477" max="8479" width="8.6640625" style="176" customWidth="1"/>
    <col min="8480" max="8480" width="0.6640625" style="176" customWidth="1"/>
    <col min="8481" max="8481" width="10.88671875" style="176" customWidth="1"/>
    <col min="8482" max="8704" width="13.88671875" style="176"/>
    <col min="8705" max="8705" width="19.33203125" style="176" customWidth="1"/>
    <col min="8706" max="8708" width="8.6640625" style="176" customWidth="1"/>
    <col min="8709" max="8709" width="0.6640625" style="176" customWidth="1"/>
    <col min="8710" max="8712" width="8.6640625" style="176" customWidth="1"/>
    <col min="8713" max="8713" width="0.6640625" style="176" customWidth="1"/>
    <col min="8714" max="8716" width="8.6640625" style="176" customWidth="1"/>
    <col min="8717" max="8717" width="0.6640625" style="176" customWidth="1"/>
    <col min="8718" max="8720" width="8.6640625" style="176" customWidth="1"/>
    <col min="8721" max="8721" width="0.6640625" style="176" customWidth="1"/>
    <col min="8722" max="8724" width="8.6640625" style="176" customWidth="1"/>
    <col min="8725" max="8725" width="0.6640625" style="176" customWidth="1"/>
    <col min="8726" max="8726" width="10.33203125" style="176" bestFit="1" customWidth="1"/>
    <col min="8727" max="8728" width="8.44140625" style="176" bestFit="1" customWidth="1"/>
    <col min="8729" max="8729" width="10.109375" style="176" customWidth="1"/>
    <col min="8730" max="8731" width="8.6640625" style="176" customWidth="1"/>
    <col min="8732" max="8732" width="0.6640625" style="176" customWidth="1"/>
    <col min="8733" max="8735" width="8.6640625" style="176" customWidth="1"/>
    <col min="8736" max="8736" width="0.6640625" style="176" customWidth="1"/>
    <col min="8737" max="8737" width="10.88671875" style="176" customWidth="1"/>
    <col min="8738" max="8960" width="13.88671875" style="176"/>
    <col min="8961" max="8961" width="19.33203125" style="176" customWidth="1"/>
    <col min="8962" max="8964" width="8.6640625" style="176" customWidth="1"/>
    <col min="8965" max="8965" width="0.6640625" style="176" customWidth="1"/>
    <col min="8966" max="8968" width="8.6640625" style="176" customWidth="1"/>
    <col min="8969" max="8969" width="0.6640625" style="176" customWidth="1"/>
    <col min="8970" max="8972" width="8.6640625" style="176" customWidth="1"/>
    <col min="8973" max="8973" width="0.6640625" style="176" customWidth="1"/>
    <col min="8974" max="8976" width="8.6640625" style="176" customWidth="1"/>
    <col min="8977" max="8977" width="0.6640625" style="176" customWidth="1"/>
    <col min="8978" max="8980" width="8.6640625" style="176" customWidth="1"/>
    <col min="8981" max="8981" width="0.6640625" style="176" customWidth="1"/>
    <col min="8982" max="8982" width="10.33203125" style="176" bestFit="1" customWidth="1"/>
    <col min="8983" max="8984" width="8.44140625" style="176" bestFit="1" customWidth="1"/>
    <col min="8985" max="8985" width="10.109375" style="176" customWidth="1"/>
    <col min="8986" max="8987" width="8.6640625" style="176" customWidth="1"/>
    <col min="8988" max="8988" width="0.6640625" style="176" customWidth="1"/>
    <col min="8989" max="8991" width="8.6640625" style="176" customWidth="1"/>
    <col min="8992" max="8992" width="0.6640625" style="176" customWidth="1"/>
    <col min="8993" max="8993" width="10.88671875" style="176" customWidth="1"/>
    <col min="8994" max="9216" width="13.88671875" style="176"/>
    <col min="9217" max="9217" width="19.33203125" style="176" customWidth="1"/>
    <col min="9218" max="9220" width="8.6640625" style="176" customWidth="1"/>
    <col min="9221" max="9221" width="0.6640625" style="176" customWidth="1"/>
    <col min="9222" max="9224" width="8.6640625" style="176" customWidth="1"/>
    <col min="9225" max="9225" width="0.6640625" style="176" customWidth="1"/>
    <col min="9226" max="9228" width="8.6640625" style="176" customWidth="1"/>
    <col min="9229" max="9229" width="0.6640625" style="176" customWidth="1"/>
    <col min="9230" max="9232" width="8.6640625" style="176" customWidth="1"/>
    <col min="9233" max="9233" width="0.6640625" style="176" customWidth="1"/>
    <col min="9234" max="9236" width="8.6640625" style="176" customWidth="1"/>
    <col min="9237" max="9237" width="0.6640625" style="176" customWidth="1"/>
    <col min="9238" max="9238" width="10.33203125" style="176" bestFit="1" customWidth="1"/>
    <col min="9239" max="9240" width="8.44140625" style="176" bestFit="1" customWidth="1"/>
    <col min="9241" max="9241" width="10.109375" style="176" customWidth="1"/>
    <col min="9242" max="9243" width="8.6640625" style="176" customWidth="1"/>
    <col min="9244" max="9244" width="0.6640625" style="176" customWidth="1"/>
    <col min="9245" max="9247" width="8.6640625" style="176" customWidth="1"/>
    <col min="9248" max="9248" width="0.6640625" style="176" customWidth="1"/>
    <col min="9249" max="9249" width="10.88671875" style="176" customWidth="1"/>
    <col min="9250" max="9472" width="13.88671875" style="176"/>
    <col min="9473" max="9473" width="19.33203125" style="176" customWidth="1"/>
    <col min="9474" max="9476" width="8.6640625" style="176" customWidth="1"/>
    <col min="9477" max="9477" width="0.6640625" style="176" customWidth="1"/>
    <col min="9478" max="9480" width="8.6640625" style="176" customWidth="1"/>
    <col min="9481" max="9481" width="0.6640625" style="176" customWidth="1"/>
    <col min="9482" max="9484" width="8.6640625" style="176" customWidth="1"/>
    <col min="9485" max="9485" width="0.6640625" style="176" customWidth="1"/>
    <col min="9486" max="9488" width="8.6640625" style="176" customWidth="1"/>
    <col min="9489" max="9489" width="0.6640625" style="176" customWidth="1"/>
    <col min="9490" max="9492" width="8.6640625" style="176" customWidth="1"/>
    <col min="9493" max="9493" width="0.6640625" style="176" customWidth="1"/>
    <col min="9494" max="9494" width="10.33203125" style="176" bestFit="1" customWidth="1"/>
    <col min="9495" max="9496" width="8.44140625" style="176" bestFit="1" customWidth="1"/>
    <col min="9497" max="9497" width="10.109375" style="176" customWidth="1"/>
    <col min="9498" max="9499" width="8.6640625" style="176" customWidth="1"/>
    <col min="9500" max="9500" width="0.6640625" style="176" customWidth="1"/>
    <col min="9501" max="9503" width="8.6640625" style="176" customWidth="1"/>
    <col min="9504" max="9504" width="0.6640625" style="176" customWidth="1"/>
    <col min="9505" max="9505" width="10.88671875" style="176" customWidth="1"/>
    <col min="9506" max="9728" width="13.88671875" style="176"/>
    <col min="9729" max="9729" width="19.33203125" style="176" customWidth="1"/>
    <col min="9730" max="9732" width="8.6640625" style="176" customWidth="1"/>
    <col min="9733" max="9733" width="0.6640625" style="176" customWidth="1"/>
    <col min="9734" max="9736" width="8.6640625" style="176" customWidth="1"/>
    <col min="9737" max="9737" width="0.6640625" style="176" customWidth="1"/>
    <col min="9738" max="9740" width="8.6640625" style="176" customWidth="1"/>
    <col min="9741" max="9741" width="0.6640625" style="176" customWidth="1"/>
    <col min="9742" max="9744" width="8.6640625" style="176" customWidth="1"/>
    <col min="9745" max="9745" width="0.6640625" style="176" customWidth="1"/>
    <col min="9746" max="9748" width="8.6640625" style="176" customWidth="1"/>
    <col min="9749" max="9749" width="0.6640625" style="176" customWidth="1"/>
    <col min="9750" max="9750" width="10.33203125" style="176" bestFit="1" customWidth="1"/>
    <col min="9751" max="9752" width="8.44140625" style="176" bestFit="1" customWidth="1"/>
    <col min="9753" max="9753" width="10.109375" style="176" customWidth="1"/>
    <col min="9754" max="9755" width="8.6640625" style="176" customWidth="1"/>
    <col min="9756" max="9756" width="0.6640625" style="176" customWidth="1"/>
    <col min="9757" max="9759" width="8.6640625" style="176" customWidth="1"/>
    <col min="9760" max="9760" width="0.6640625" style="176" customWidth="1"/>
    <col min="9761" max="9761" width="10.88671875" style="176" customWidth="1"/>
    <col min="9762" max="9984" width="13.88671875" style="176"/>
    <col min="9985" max="9985" width="19.33203125" style="176" customWidth="1"/>
    <col min="9986" max="9988" width="8.6640625" style="176" customWidth="1"/>
    <col min="9989" max="9989" width="0.6640625" style="176" customWidth="1"/>
    <col min="9990" max="9992" width="8.6640625" style="176" customWidth="1"/>
    <col min="9993" max="9993" width="0.6640625" style="176" customWidth="1"/>
    <col min="9994" max="9996" width="8.6640625" style="176" customWidth="1"/>
    <col min="9997" max="9997" width="0.6640625" style="176" customWidth="1"/>
    <col min="9998" max="10000" width="8.6640625" style="176" customWidth="1"/>
    <col min="10001" max="10001" width="0.6640625" style="176" customWidth="1"/>
    <col min="10002" max="10004" width="8.6640625" style="176" customWidth="1"/>
    <col min="10005" max="10005" width="0.6640625" style="176" customWidth="1"/>
    <col min="10006" max="10006" width="10.33203125" style="176" bestFit="1" customWidth="1"/>
    <col min="10007" max="10008" width="8.44140625" style="176" bestFit="1" customWidth="1"/>
    <col min="10009" max="10009" width="10.109375" style="176" customWidth="1"/>
    <col min="10010" max="10011" width="8.6640625" style="176" customWidth="1"/>
    <col min="10012" max="10012" width="0.6640625" style="176" customWidth="1"/>
    <col min="10013" max="10015" width="8.6640625" style="176" customWidth="1"/>
    <col min="10016" max="10016" width="0.6640625" style="176" customWidth="1"/>
    <col min="10017" max="10017" width="10.88671875" style="176" customWidth="1"/>
    <col min="10018" max="10240" width="13.88671875" style="176"/>
    <col min="10241" max="10241" width="19.33203125" style="176" customWidth="1"/>
    <col min="10242" max="10244" width="8.6640625" style="176" customWidth="1"/>
    <col min="10245" max="10245" width="0.6640625" style="176" customWidth="1"/>
    <col min="10246" max="10248" width="8.6640625" style="176" customWidth="1"/>
    <col min="10249" max="10249" width="0.6640625" style="176" customWidth="1"/>
    <col min="10250" max="10252" width="8.6640625" style="176" customWidth="1"/>
    <col min="10253" max="10253" width="0.6640625" style="176" customWidth="1"/>
    <col min="10254" max="10256" width="8.6640625" style="176" customWidth="1"/>
    <col min="10257" max="10257" width="0.6640625" style="176" customWidth="1"/>
    <col min="10258" max="10260" width="8.6640625" style="176" customWidth="1"/>
    <col min="10261" max="10261" width="0.6640625" style="176" customWidth="1"/>
    <col min="10262" max="10262" width="10.33203125" style="176" bestFit="1" customWidth="1"/>
    <col min="10263" max="10264" width="8.44140625" style="176" bestFit="1" customWidth="1"/>
    <col min="10265" max="10265" width="10.109375" style="176" customWidth="1"/>
    <col min="10266" max="10267" width="8.6640625" style="176" customWidth="1"/>
    <col min="10268" max="10268" width="0.6640625" style="176" customWidth="1"/>
    <col min="10269" max="10271" width="8.6640625" style="176" customWidth="1"/>
    <col min="10272" max="10272" width="0.6640625" style="176" customWidth="1"/>
    <col min="10273" max="10273" width="10.88671875" style="176" customWidth="1"/>
    <col min="10274" max="10496" width="13.88671875" style="176"/>
    <col min="10497" max="10497" width="19.33203125" style="176" customWidth="1"/>
    <col min="10498" max="10500" width="8.6640625" style="176" customWidth="1"/>
    <col min="10501" max="10501" width="0.6640625" style="176" customWidth="1"/>
    <col min="10502" max="10504" width="8.6640625" style="176" customWidth="1"/>
    <col min="10505" max="10505" width="0.6640625" style="176" customWidth="1"/>
    <col min="10506" max="10508" width="8.6640625" style="176" customWidth="1"/>
    <col min="10509" max="10509" width="0.6640625" style="176" customWidth="1"/>
    <col min="10510" max="10512" width="8.6640625" style="176" customWidth="1"/>
    <col min="10513" max="10513" width="0.6640625" style="176" customWidth="1"/>
    <col min="10514" max="10516" width="8.6640625" style="176" customWidth="1"/>
    <col min="10517" max="10517" width="0.6640625" style="176" customWidth="1"/>
    <col min="10518" max="10518" width="10.33203125" style="176" bestFit="1" customWidth="1"/>
    <col min="10519" max="10520" width="8.44140625" style="176" bestFit="1" customWidth="1"/>
    <col min="10521" max="10521" width="10.109375" style="176" customWidth="1"/>
    <col min="10522" max="10523" width="8.6640625" style="176" customWidth="1"/>
    <col min="10524" max="10524" width="0.6640625" style="176" customWidth="1"/>
    <col min="10525" max="10527" width="8.6640625" style="176" customWidth="1"/>
    <col min="10528" max="10528" width="0.6640625" style="176" customWidth="1"/>
    <col min="10529" max="10529" width="10.88671875" style="176" customWidth="1"/>
    <col min="10530" max="10752" width="13.88671875" style="176"/>
    <col min="10753" max="10753" width="19.33203125" style="176" customWidth="1"/>
    <col min="10754" max="10756" width="8.6640625" style="176" customWidth="1"/>
    <col min="10757" max="10757" width="0.6640625" style="176" customWidth="1"/>
    <col min="10758" max="10760" width="8.6640625" style="176" customWidth="1"/>
    <col min="10761" max="10761" width="0.6640625" style="176" customWidth="1"/>
    <col min="10762" max="10764" width="8.6640625" style="176" customWidth="1"/>
    <col min="10765" max="10765" width="0.6640625" style="176" customWidth="1"/>
    <col min="10766" max="10768" width="8.6640625" style="176" customWidth="1"/>
    <col min="10769" max="10769" width="0.6640625" style="176" customWidth="1"/>
    <col min="10770" max="10772" width="8.6640625" style="176" customWidth="1"/>
    <col min="10773" max="10773" width="0.6640625" style="176" customWidth="1"/>
    <col min="10774" max="10774" width="10.33203125" style="176" bestFit="1" customWidth="1"/>
    <col min="10775" max="10776" width="8.44140625" style="176" bestFit="1" customWidth="1"/>
    <col min="10777" max="10777" width="10.109375" style="176" customWidth="1"/>
    <col min="10778" max="10779" width="8.6640625" style="176" customWidth="1"/>
    <col min="10780" max="10780" width="0.6640625" style="176" customWidth="1"/>
    <col min="10781" max="10783" width="8.6640625" style="176" customWidth="1"/>
    <col min="10784" max="10784" width="0.6640625" style="176" customWidth="1"/>
    <col min="10785" max="10785" width="10.88671875" style="176" customWidth="1"/>
    <col min="10786" max="11008" width="13.88671875" style="176"/>
    <col min="11009" max="11009" width="19.33203125" style="176" customWidth="1"/>
    <col min="11010" max="11012" width="8.6640625" style="176" customWidth="1"/>
    <col min="11013" max="11013" width="0.6640625" style="176" customWidth="1"/>
    <col min="11014" max="11016" width="8.6640625" style="176" customWidth="1"/>
    <col min="11017" max="11017" width="0.6640625" style="176" customWidth="1"/>
    <col min="11018" max="11020" width="8.6640625" style="176" customWidth="1"/>
    <col min="11021" max="11021" width="0.6640625" style="176" customWidth="1"/>
    <col min="11022" max="11024" width="8.6640625" style="176" customWidth="1"/>
    <col min="11025" max="11025" width="0.6640625" style="176" customWidth="1"/>
    <col min="11026" max="11028" width="8.6640625" style="176" customWidth="1"/>
    <col min="11029" max="11029" width="0.6640625" style="176" customWidth="1"/>
    <col min="11030" max="11030" width="10.33203125" style="176" bestFit="1" customWidth="1"/>
    <col min="11031" max="11032" width="8.44140625" style="176" bestFit="1" customWidth="1"/>
    <col min="11033" max="11033" width="10.109375" style="176" customWidth="1"/>
    <col min="11034" max="11035" width="8.6640625" style="176" customWidth="1"/>
    <col min="11036" max="11036" width="0.6640625" style="176" customWidth="1"/>
    <col min="11037" max="11039" width="8.6640625" style="176" customWidth="1"/>
    <col min="11040" max="11040" width="0.6640625" style="176" customWidth="1"/>
    <col min="11041" max="11041" width="10.88671875" style="176" customWidth="1"/>
    <col min="11042" max="11264" width="13.88671875" style="176"/>
    <col min="11265" max="11265" width="19.33203125" style="176" customWidth="1"/>
    <col min="11266" max="11268" width="8.6640625" style="176" customWidth="1"/>
    <col min="11269" max="11269" width="0.6640625" style="176" customWidth="1"/>
    <col min="11270" max="11272" width="8.6640625" style="176" customWidth="1"/>
    <col min="11273" max="11273" width="0.6640625" style="176" customWidth="1"/>
    <col min="11274" max="11276" width="8.6640625" style="176" customWidth="1"/>
    <col min="11277" max="11277" width="0.6640625" style="176" customWidth="1"/>
    <col min="11278" max="11280" width="8.6640625" style="176" customWidth="1"/>
    <col min="11281" max="11281" width="0.6640625" style="176" customWidth="1"/>
    <col min="11282" max="11284" width="8.6640625" style="176" customWidth="1"/>
    <col min="11285" max="11285" width="0.6640625" style="176" customWidth="1"/>
    <col min="11286" max="11286" width="10.33203125" style="176" bestFit="1" customWidth="1"/>
    <col min="11287" max="11288" width="8.44140625" style="176" bestFit="1" customWidth="1"/>
    <col min="11289" max="11289" width="10.109375" style="176" customWidth="1"/>
    <col min="11290" max="11291" width="8.6640625" style="176" customWidth="1"/>
    <col min="11292" max="11292" width="0.6640625" style="176" customWidth="1"/>
    <col min="11293" max="11295" width="8.6640625" style="176" customWidth="1"/>
    <col min="11296" max="11296" width="0.6640625" style="176" customWidth="1"/>
    <col min="11297" max="11297" width="10.88671875" style="176" customWidth="1"/>
    <col min="11298" max="11520" width="13.88671875" style="176"/>
    <col min="11521" max="11521" width="19.33203125" style="176" customWidth="1"/>
    <col min="11522" max="11524" width="8.6640625" style="176" customWidth="1"/>
    <col min="11525" max="11525" width="0.6640625" style="176" customWidth="1"/>
    <col min="11526" max="11528" width="8.6640625" style="176" customWidth="1"/>
    <col min="11529" max="11529" width="0.6640625" style="176" customWidth="1"/>
    <col min="11530" max="11532" width="8.6640625" style="176" customWidth="1"/>
    <col min="11533" max="11533" width="0.6640625" style="176" customWidth="1"/>
    <col min="11534" max="11536" width="8.6640625" style="176" customWidth="1"/>
    <col min="11537" max="11537" width="0.6640625" style="176" customWidth="1"/>
    <col min="11538" max="11540" width="8.6640625" style="176" customWidth="1"/>
    <col min="11541" max="11541" width="0.6640625" style="176" customWidth="1"/>
    <col min="11542" max="11542" width="10.33203125" style="176" bestFit="1" customWidth="1"/>
    <col min="11543" max="11544" width="8.44140625" style="176" bestFit="1" customWidth="1"/>
    <col min="11545" max="11545" width="10.109375" style="176" customWidth="1"/>
    <col min="11546" max="11547" width="8.6640625" style="176" customWidth="1"/>
    <col min="11548" max="11548" width="0.6640625" style="176" customWidth="1"/>
    <col min="11549" max="11551" width="8.6640625" style="176" customWidth="1"/>
    <col min="11552" max="11552" width="0.6640625" style="176" customWidth="1"/>
    <col min="11553" max="11553" width="10.88671875" style="176" customWidth="1"/>
    <col min="11554" max="11776" width="13.88671875" style="176"/>
    <col min="11777" max="11777" width="19.33203125" style="176" customWidth="1"/>
    <col min="11778" max="11780" width="8.6640625" style="176" customWidth="1"/>
    <col min="11781" max="11781" width="0.6640625" style="176" customWidth="1"/>
    <col min="11782" max="11784" width="8.6640625" style="176" customWidth="1"/>
    <col min="11785" max="11785" width="0.6640625" style="176" customWidth="1"/>
    <col min="11786" max="11788" width="8.6640625" style="176" customWidth="1"/>
    <col min="11789" max="11789" width="0.6640625" style="176" customWidth="1"/>
    <col min="11790" max="11792" width="8.6640625" style="176" customWidth="1"/>
    <col min="11793" max="11793" width="0.6640625" style="176" customWidth="1"/>
    <col min="11794" max="11796" width="8.6640625" style="176" customWidth="1"/>
    <col min="11797" max="11797" width="0.6640625" style="176" customWidth="1"/>
    <col min="11798" max="11798" width="10.33203125" style="176" bestFit="1" customWidth="1"/>
    <col min="11799" max="11800" width="8.44140625" style="176" bestFit="1" customWidth="1"/>
    <col min="11801" max="11801" width="10.109375" style="176" customWidth="1"/>
    <col min="11802" max="11803" width="8.6640625" style="176" customWidth="1"/>
    <col min="11804" max="11804" width="0.6640625" style="176" customWidth="1"/>
    <col min="11805" max="11807" width="8.6640625" style="176" customWidth="1"/>
    <col min="11808" max="11808" width="0.6640625" style="176" customWidth="1"/>
    <col min="11809" max="11809" width="10.88671875" style="176" customWidth="1"/>
    <col min="11810" max="12032" width="13.88671875" style="176"/>
    <col min="12033" max="12033" width="19.33203125" style="176" customWidth="1"/>
    <col min="12034" max="12036" width="8.6640625" style="176" customWidth="1"/>
    <col min="12037" max="12037" width="0.6640625" style="176" customWidth="1"/>
    <col min="12038" max="12040" width="8.6640625" style="176" customWidth="1"/>
    <col min="12041" max="12041" width="0.6640625" style="176" customWidth="1"/>
    <col min="12042" max="12044" width="8.6640625" style="176" customWidth="1"/>
    <col min="12045" max="12045" width="0.6640625" style="176" customWidth="1"/>
    <col min="12046" max="12048" width="8.6640625" style="176" customWidth="1"/>
    <col min="12049" max="12049" width="0.6640625" style="176" customWidth="1"/>
    <col min="12050" max="12052" width="8.6640625" style="176" customWidth="1"/>
    <col min="12053" max="12053" width="0.6640625" style="176" customWidth="1"/>
    <col min="12054" max="12054" width="10.33203125" style="176" bestFit="1" customWidth="1"/>
    <col min="12055" max="12056" width="8.44140625" style="176" bestFit="1" customWidth="1"/>
    <col min="12057" max="12057" width="10.109375" style="176" customWidth="1"/>
    <col min="12058" max="12059" width="8.6640625" style="176" customWidth="1"/>
    <col min="12060" max="12060" width="0.6640625" style="176" customWidth="1"/>
    <col min="12061" max="12063" width="8.6640625" style="176" customWidth="1"/>
    <col min="12064" max="12064" width="0.6640625" style="176" customWidth="1"/>
    <col min="12065" max="12065" width="10.88671875" style="176" customWidth="1"/>
    <col min="12066" max="12288" width="13.88671875" style="176"/>
    <col min="12289" max="12289" width="19.33203125" style="176" customWidth="1"/>
    <col min="12290" max="12292" width="8.6640625" style="176" customWidth="1"/>
    <col min="12293" max="12293" width="0.6640625" style="176" customWidth="1"/>
    <col min="12294" max="12296" width="8.6640625" style="176" customWidth="1"/>
    <col min="12297" max="12297" width="0.6640625" style="176" customWidth="1"/>
    <col min="12298" max="12300" width="8.6640625" style="176" customWidth="1"/>
    <col min="12301" max="12301" width="0.6640625" style="176" customWidth="1"/>
    <col min="12302" max="12304" width="8.6640625" style="176" customWidth="1"/>
    <col min="12305" max="12305" width="0.6640625" style="176" customWidth="1"/>
    <col min="12306" max="12308" width="8.6640625" style="176" customWidth="1"/>
    <col min="12309" max="12309" width="0.6640625" style="176" customWidth="1"/>
    <col min="12310" max="12310" width="10.33203125" style="176" bestFit="1" customWidth="1"/>
    <col min="12311" max="12312" width="8.44140625" style="176" bestFit="1" customWidth="1"/>
    <col min="12313" max="12313" width="10.109375" style="176" customWidth="1"/>
    <col min="12314" max="12315" width="8.6640625" style="176" customWidth="1"/>
    <col min="12316" max="12316" width="0.6640625" style="176" customWidth="1"/>
    <col min="12317" max="12319" width="8.6640625" style="176" customWidth="1"/>
    <col min="12320" max="12320" width="0.6640625" style="176" customWidth="1"/>
    <col min="12321" max="12321" width="10.88671875" style="176" customWidth="1"/>
    <col min="12322" max="12544" width="13.88671875" style="176"/>
    <col min="12545" max="12545" width="19.33203125" style="176" customWidth="1"/>
    <col min="12546" max="12548" width="8.6640625" style="176" customWidth="1"/>
    <col min="12549" max="12549" width="0.6640625" style="176" customWidth="1"/>
    <col min="12550" max="12552" width="8.6640625" style="176" customWidth="1"/>
    <col min="12553" max="12553" width="0.6640625" style="176" customWidth="1"/>
    <col min="12554" max="12556" width="8.6640625" style="176" customWidth="1"/>
    <col min="12557" max="12557" width="0.6640625" style="176" customWidth="1"/>
    <col min="12558" max="12560" width="8.6640625" style="176" customWidth="1"/>
    <col min="12561" max="12561" width="0.6640625" style="176" customWidth="1"/>
    <col min="12562" max="12564" width="8.6640625" style="176" customWidth="1"/>
    <col min="12565" max="12565" width="0.6640625" style="176" customWidth="1"/>
    <col min="12566" max="12566" width="10.33203125" style="176" bestFit="1" customWidth="1"/>
    <col min="12567" max="12568" width="8.44140625" style="176" bestFit="1" customWidth="1"/>
    <col min="12569" max="12569" width="10.109375" style="176" customWidth="1"/>
    <col min="12570" max="12571" width="8.6640625" style="176" customWidth="1"/>
    <col min="12572" max="12572" width="0.6640625" style="176" customWidth="1"/>
    <col min="12573" max="12575" width="8.6640625" style="176" customWidth="1"/>
    <col min="12576" max="12576" width="0.6640625" style="176" customWidth="1"/>
    <col min="12577" max="12577" width="10.88671875" style="176" customWidth="1"/>
    <col min="12578" max="12800" width="13.88671875" style="176"/>
    <col min="12801" max="12801" width="19.33203125" style="176" customWidth="1"/>
    <col min="12802" max="12804" width="8.6640625" style="176" customWidth="1"/>
    <col min="12805" max="12805" width="0.6640625" style="176" customWidth="1"/>
    <col min="12806" max="12808" width="8.6640625" style="176" customWidth="1"/>
    <col min="12809" max="12809" width="0.6640625" style="176" customWidth="1"/>
    <col min="12810" max="12812" width="8.6640625" style="176" customWidth="1"/>
    <col min="12813" max="12813" width="0.6640625" style="176" customWidth="1"/>
    <col min="12814" max="12816" width="8.6640625" style="176" customWidth="1"/>
    <col min="12817" max="12817" width="0.6640625" style="176" customWidth="1"/>
    <col min="12818" max="12820" width="8.6640625" style="176" customWidth="1"/>
    <col min="12821" max="12821" width="0.6640625" style="176" customWidth="1"/>
    <col min="12822" max="12822" width="10.33203125" style="176" bestFit="1" customWidth="1"/>
    <col min="12823" max="12824" width="8.44140625" style="176" bestFit="1" customWidth="1"/>
    <col min="12825" max="12825" width="10.109375" style="176" customWidth="1"/>
    <col min="12826" max="12827" width="8.6640625" style="176" customWidth="1"/>
    <col min="12828" max="12828" width="0.6640625" style="176" customWidth="1"/>
    <col min="12829" max="12831" width="8.6640625" style="176" customWidth="1"/>
    <col min="12832" max="12832" width="0.6640625" style="176" customWidth="1"/>
    <col min="12833" max="12833" width="10.88671875" style="176" customWidth="1"/>
    <col min="12834" max="13056" width="13.88671875" style="176"/>
    <col min="13057" max="13057" width="19.33203125" style="176" customWidth="1"/>
    <col min="13058" max="13060" width="8.6640625" style="176" customWidth="1"/>
    <col min="13061" max="13061" width="0.6640625" style="176" customWidth="1"/>
    <col min="13062" max="13064" width="8.6640625" style="176" customWidth="1"/>
    <col min="13065" max="13065" width="0.6640625" style="176" customWidth="1"/>
    <col min="13066" max="13068" width="8.6640625" style="176" customWidth="1"/>
    <col min="13069" max="13069" width="0.6640625" style="176" customWidth="1"/>
    <col min="13070" max="13072" width="8.6640625" style="176" customWidth="1"/>
    <col min="13073" max="13073" width="0.6640625" style="176" customWidth="1"/>
    <col min="13074" max="13076" width="8.6640625" style="176" customWidth="1"/>
    <col min="13077" max="13077" width="0.6640625" style="176" customWidth="1"/>
    <col min="13078" max="13078" width="10.33203125" style="176" bestFit="1" customWidth="1"/>
    <col min="13079" max="13080" width="8.44140625" style="176" bestFit="1" customWidth="1"/>
    <col min="13081" max="13081" width="10.109375" style="176" customWidth="1"/>
    <col min="13082" max="13083" width="8.6640625" style="176" customWidth="1"/>
    <col min="13084" max="13084" width="0.6640625" style="176" customWidth="1"/>
    <col min="13085" max="13087" width="8.6640625" style="176" customWidth="1"/>
    <col min="13088" max="13088" width="0.6640625" style="176" customWidth="1"/>
    <col min="13089" max="13089" width="10.88671875" style="176" customWidth="1"/>
    <col min="13090" max="13312" width="13.88671875" style="176"/>
    <col min="13313" max="13313" width="19.33203125" style="176" customWidth="1"/>
    <col min="13314" max="13316" width="8.6640625" style="176" customWidth="1"/>
    <col min="13317" max="13317" width="0.6640625" style="176" customWidth="1"/>
    <col min="13318" max="13320" width="8.6640625" style="176" customWidth="1"/>
    <col min="13321" max="13321" width="0.6640625" style="176" customWidth="1"/>
    <col min="13322" max="13324" width="8.6640625" style="176" customWidth="1"/>
    <col min="13325" max="13325" width="0.6640625" style="176" customWidth="1"/>
    <col min="13326" max="13328" width="8.6640625" style="176" customWidth="1"/>
    <col min="13329" max="13329" width="0.6640625" style="176" customWidth="1"/>
    <col min="13330" max="13332" width="8.6640625" style="176" customWidth="1"/>
    <col min="13333" max="13333" width="0.6640625" style="176" customWidth="1"/>
    <col min="13334" max="13334" width="10.33203125" style="176" bestFit="1" customWidth="1"/>
    <col min="13335" max="13336" width="8.44140625" style="176" bestFit="1" customWidth="1"/>
    <col min="13337" max="13337" width="10.109375" style="176" customWidth="1"/>
    <col min="13338" max="13339" width="8.6640625" style="176" customWidth="1"/>
    <col min="13340" max="13340" width="0.6640625" style="176" customWidth="1"/>
    <col min="13341" max="13343" width="8.6640625" style="176" customWidth="1"/>
    <col min="13344" max="13344" width="0.6640625" style="176" customWidth="1"/>
    <col min="13345" max="13345" width="10.88671875" style="176" customWidth="1"/>
    <col min="13346" max="13568" width="13.88671875" style="176"/>
    <col min="13569" max="13569" width="19.33203125" style="176" customWidth="1"/>
    <col min="13570" max="13572" width="8.6640625" style="176" customWidth="1"/>
    <col min="13573" max="13573" width="0.6640625" style="176" customWidth="1"/>
    <col min="13574" max="13576" width="8.6640625" style="176" customWidth="1"/>
    <col min="13577" max="13577" width="0.6640625" style="176" customWidth="1"/>
    <col min="13578" max="13580" width="8.6640625" style="176" customWidth="1"/>
    <col min="13581" max="13581" width="0.6640625" style="176" customWidth="1"/>
    <col min="13582" max="13584" width="8.6640625" style="176" customWidth="1"/>
    <col min="13585" max="13585" width="0.6640625" style="176" customWidth="1"/>
    <col min="13586" max="13588" width="8.6640625" style="176" customWidth="1"/>
    <col min="13589" max="13589" width="0.6640625" style="176" customWidth="1"/>
    <col min="13590" max="13590" width="10.33203125" style="176" bestFit="1" customWidth="1"/>
    <col min="13591" max="13592" width="8.44140625" style="176" bestFit="1" customWidth="1"/>
    <col min="13593" max="13593" width="10.109375" style="176" customWidth="1"/>
    <col min="13594" max="13595" width="8.6640625" style="176" customWidth="1"/>
    <col min="13596" max="13596" width="0.6640625" style="176" customWidth="1"/>
    <col min="13597" max="13599" width="8.6640625" style="176" customWidth="1"/>
    <col min="13600" max="13600" width="0.6640625" style="176" customWidth="1"/>
    <col min="13601" max="13601" width="10.88671875" style="176" customWidth="1"/>
    <col min="13602" max="13824" width="13.88671875" style="176"/>
    <col min="13825" max="13825" width="19.33203125" style="176" customWidth="1"/>
    <col min="13826" max="13828" width="8.6640625" style="176" customWidth="1"/>
    <col min="13829" max="13829" width="0.6640625" style="176" customWidth="1"/>
    <col min="13830" max="13832" width="8.6640625" style="176" customWidth="1"/>
    <col min="13833" max="13833" width="0.6640625" style="176" customWidth="1"/>
    <col min="13834" max="13836" width="8.6640625" style="176" customWidth="1"/>
    <col min="13837" max="13837" width="0.6640625" style="176" customWidth="1"/>
    <col min="13838" max="13840" width="8.6640625" style="176" customWidth="1"/>
    <col min="13841" max="13841" width="0.6640625" style="176" customWidth="1"/>
    <col min="13842" max="13844" width="8.6640625" style="176" customWidth="1"/>
    <col min="13845" max="13845" width="0.6640625" style="176" customWidth="1"/>
    <col min="13846" max="13846" width="10.33203125" style="176" bestFit="1" customWidth="1"/>
    <col min="13847" max="13848" width="8.44140625" style="176" bestFit="1" customWidth="1"/>
    <col min="13849" max="13849" width="10.109375" style="176" customWidth="1"/>
    <col min="13850" max="13851" width="8.6640625" style="176" customWidth="1"/>
    <col min="13852" max="13852" width="0.6640625" style="176" customWidth="1"/>
    <col min="13853" max="13855" width="8.6640625" style="176" customWidth="1"/>
    <col min="13856" max="13856" width="0.6640625" style="176" customWidth="1"/>
    <col min="13857" max="13857" width="10.88671875" style="176" customWidth="1"/>
    <col min="13858" max="14080" width="13.88671875" style="176"/>
    <col min="14081" max="14081" width="19.33203125" style="176" customWidth="1"/>
    <col min="14082" max="14084" width="8.6640625" style="176" customWidth="1"/>
    <col min="14085" max="14085" width="0.6640625" style="176" customWidth="1"/>
    <col min="14086" max="14088" width="8.6640625" style="176" customWidth="1"/>
    <col min="14089" max="14089" width="0.6640625" style="176" customWidth="1"/>
    <col min="14090" max="14092" width="8.6640625" style="176" customWidth="1"/>
    <col min="14093" max="14093" width="0.6640625" style="176" customWidth="1"/>
    <col min="14094" max="14096" width="8.6640625" style="176" customWidth="1"/>
    <col min="14097" max="14097" width="0.6640625" style="176" customWidth="1"/>
    <col min="14098" max="14100" width="8.6640625" style="176" customWidth="1"/>
    <col min="14101" max="14101" width="0.6640625" style="176" customWidth="1"/>
    <col min="14102" max="14102" width="10.33203125" style="176" bestFit="1" customWidth="1"/>
    <col min="14103" max="14104" width="8.44140625" style="176" bestFit="1" customWidth="1"/>
    <col min="14105" max="14105" width="10.109375" style="176" customWidth="1"/>
    <col min="14106" max="14107" width="8.6640625" style="176" customWidth="1"/>
    <col min="14108" max="14108" width="0.6640625" style="176" customWidth="1"/>
    <col min="14109" max="14111" width="8.6640625" style="176" customWidth="1"/>
    <col min="14112" max="14112" width="0.6640625" style="176" customWidth="1"/>
    <col min="14113" max="14113" width="10.88671875" style="176" customWidth="1"/>
    <col min="14114" max="14336" width="13.88671875" style="176"/>
    <col min="14337" max="14337" width="19.33203125" style="176" customWidth="1"/>
    <col min="14338" max="14340" width="8.6640625" style="176" customWidth="1"/>
    <col min="14341" max="14341" width="0.6640625" style="176" customWidth="1"/>
    <col min="14342" max="14344" width="8.6640625" style="176" customWidth="1"/>
    <col min="14345" max="14345" width="0.6640625" style="176" customWidth="1"/>
    <col min="14346" max="14348" width="8.6640625" style="176" customWidth="1"/>
    <col min="14349" max="14349" width="0.6640625" style="176" customWidth="1"/>
    <col min="14350" max="14352" width="8.6640625" style="176" customWidth="1"/>
    <col min="14353" max="14353" width="0.6640625" style="176" customWidth="1"/>
    <col min="14354" max="14356" width="8.6640625" style="176" customWidth="1"/>
    <col min="14357" max="14357" width="0.6640625" style="176" customWidth="1"/>
    <col min="14358" max="14358" width="10.33203125" style="176" bestFit="1" customWidth="1"/>
    <col min="14359" max="14360" width="8.44140625" style="176" bestFit="1" customWidth="1"/>
    <col min="14361" max="14361" width="10.109375" style="176" customWidth="1"/>
    <col min="14362" max="14363" width="8.6640625" style="176" customWidth="1"/>
    <col min="14364" max="14364" width="0.6640625" style="176" customWidth="1"/>
    <col min="14365" max="14367" width="8.6640625" style="176" customWidth="1"/>
    <col min="14368" max="14368" width="0.6640625" style="176" customWidth="1"/>
    <col min="14369" max="14369" width="10.88671875" style="176" customWidth="1"/>
    <col min="14370" max="14592" width="13.88671875" style="176"/>
    <col min="14593" max="14593" width="19.33203125" style="176" customWidth="1"/>
    <col min="14594" max="14596" width="8.6640625" style="176" customWidth="1"/>
    <col min="14597" max="14597" width="0.6640625" style="176" customWidth="1"/>
    <col min="14598" max="14600" width="8.6640625" style="176" customWidth="1"/>
    <col min="14601" max="14601" width="0.6640625" style="176" customWidth="1"/>
    <col min="14602" max="14604" width="8.6640625" style="176" customWidth="1"/>
    <col min="14605" max="14605" width="0.6640625" style="176" customWidth="1"/>
    <col min="14606" max="14608" width="8.6640625" style="176" customWidth="1"/>
    <col min="14609" max="14609" width="0.6640625" style="176" customWidth="1"/>
    <col min="14610" max="14612" width="8.6640625" style="176" customWidth="1"/>
    <col min="14613" max="14613" width="0.6640625" style="176" customWidth="1"/>
    <col min="14614" max="14614" width="10.33203125" style="176" bestFit="1" customWidth="1"/>
    <col min="14615" max="14616" width="8.44140625" style="176" bestFit="1" customWidth="1"/>
    <col min="14617" max="14617" width="10.109375" style="176" customWidth="1"/>
    <col min="14618" max="14619" width="8.6640625" style="176" customWidth="1"/>
    <col min="14620" max="14620" width="0.6640625" style="176" customWidth="1"/>
    <col min="14621" max="14623" width="8.6640625" style="176" customWidth="1"/>
    <col min="14624" max="14624" width="0.6640625" style="176" customWidth="1"/>
    <col min="14625" max="14625" width="10.88671875" style="176" customWidth="1"/>
    <col min="14626" max="14848" width="13.88671875" style="176"/>
    <col min="14849" max="14849" width="19.33203125" style="176" customWidth="1"/>
    <col min="14850" max="14852" width="8.6640625" style="176" customWidth="1"/>
    <col min="14853" max="14853" width="0.6640625" style="176" customWidth="1"/>
    <col min="14854" max="14856" width="8.6640625" style="176" customWidth="1"/>
    <col min="14857" max="14857" width="0.6640625" style="176" customWidth="1"/>
    <col min="14858" max="14860" width="8.6640625" style="176" customWidth="1"/>
    <col min="14861" max="14861" width="0.6640625" style="176" customWidth="1"/>
    <col min="14862" max="14864" width="8.6640625" style="176" customWidth="1"/>
    <col min="14865" max="14865" width="0.6640625" style="176" customWidth="1"/>
    <col min="14866" max="14868" width="8.6640625" style="176" customWidth="1"/>
    <col min="14869" max="14869" width="0.6640625" style="176" customWidth="1"/>
    <col min="14870" max="14870" width="10.33203125" style="176" bestFit="1" customWidth="1"/>
    <col min="14871" max="14872" width="8.44140625" style="176" bestFit="1" customWidth="1"/>
    <col min="14873" max="14873" width="10.109375" style="176" customWidth="1"/>
    <col min="14874" max="14875" width="8.6640625" style="176" customWidth="1"/>
    <col min="14876" max="14876" width="0.6640625" style="176" customWidth="1"/>
    <col min="14877" max="14879" width="8.6640625" style="176" customWidth="1"/>
    <col min="14880" max="14880" width="0.6640625" style="176" customWidth="1"/>
    <col min="14881" max="14881" width="10.88671875" style="176" customWidth="1"/>
    <col min="14882" max="15104" width="13.88671875" style="176"/>
    <col min="15105" max="15105" width="19.33203125" style="176" customWidth="1"/>
    <col min="15106" max="15108" width="8.6640625" style="176" customWidth="1"/>
    <col min="15109" max="15109" width="0.6640625" style="176" customWidth="1"/>
    <col min="15110" max="15112" width="8.6640625" style="176" customWidth="1"/>
    <col min="15113" max="15113" width="0.6640625" style="176" customWidth="1"/>
    <col min="15114" max="15116" width="8.6640625" style="176" customWidth="1"/>
    <col min="15117" max="15117" width="0.6640625" style="176" customWidth="1"/>
    <col min="15118" max="15120" width="8.6640625" style="176" customWidth="1"/>
    <col min="15121" max="15121" width="0.6640625" style="176" customWidth="1"/>
    <col min="15122" max="15124" width="8.6640625" style="176" customWidth="1"/>
    <col min="15125" max="15125" width="0.6640625" style="176" customWidth="1"/>
    <col min="15126" max="15126" width="10.33203125" style="176" bestFit="1" customWidth="1"/>
    <col min="15127" max="15128" width="8.44140625" style="176" bestFit="1" customWidth="1"/>
    <col min="15129" max="15129" width="10.109375" style="176" customWidth="1"/>
    <col min="15130" max="15131" width="8.6640625" style="176" customWidth="1"/>
    <col min="15132" max="15132" width="0.6640625" style="176" customWidth="1"/>
    <col min="15133" max="15135" width="8.6640625" style="176" customWidth="1"/>
    <col min="15136" max="15136" width="0.6640625" style="176" customWidth="1"/>
    <col min="15137" max="15137" width="10.88671875" style="176" customWidth="1"/>
    <col min="15138" max="15360" width="13.88671875" style="176"/>
    <col min="15361" max="15361" width="19.33203125" style="176" customWidth="1"/>
    <col min="15362" max="15364" width="8.6640625" style="176" customWidth="1"/>
    <col min="15365" max="15365" width="0.6640625" style="176" customWidth="1"/>
    <col min="15366" max="15368" width="8.6640625" style="176" customWidth="1"/>
    <col min="15369" max="15369" width="0.6640625" style="176" customWidth="1"/>
    <col min="15370" max="15372" width="8.6640625" style="176" customWidth="1"/>
    <col min="15373" max="15373" width="0.6640625" style="176" customWidth="1"/>
    <col min="15374" max="15376" width="8.6640625" style="176" customWidth="1"/>
    <col min="15377" max="15377" width="0.6640625" style="176" customWidth="1"/>
    <col min="15378" max="15380" width="8.6640625" style="176" customWidth="1"/>
    <col min="15381" max="15381" width="0.6640625" style="176" customWidth="1"/>
    <col min="15382" max="15382" width="10.33203125" style="176" bestFit="1" customWidth="1"/>
    <col min="15383" max="15384" width="8.44140625" style="176" bestFit="1" customWidth="1"/>
    <col min="15385" max="15385" width="10.109375" style="176" customWidth="1"/>
    <col min="15386" max="15387" width="8.6640625" style="176" customWidth="1"/>
    <col min="15388" max="15388" width="0.6640625" style="176" customWidth="1"/>
    <col min="15389" max="15391" width="8.6640625" style="176" customWidth="1"/>
    <col min="15392" max="15392" width="0.6640625" style="176" customWidth="1"/>
    <col min="15393" max="15393" width="10.88671875" style="176" customWidth="1"/>
    <col min="15394" max="15616" width="13.88671875" style="176"/>
    <col min="15617" max="15617" width="19.33203125" style="176" customWidth="1"/>
    <col min="15618" max="15620" width="8.6640625" style="176" customWidth="1"/>
    <col min="15621" max="15621" width="0.6640625" style="176" customWidth="1"/>
    <col min="15622" max="15624" width="8.6640625" style="176" customWidth="1"/>
    <col min="15625" max="15625" width="0.6640625" style="176" customWidth="1"/>
    <col min="15626" max="15628" width="8.6640625" style="176" customWidth="1"/>
    <col min="15629" max="15629" width="0.6640625" style="176" customWidth="1"/>
    <col min="15630" max="15632" width="8.6640625" style="176" customWidth="1"/>
    <col min="15633" max="15633" width="0.6640625" style="176" customWidth="1"/>
    <col min="15634" max="15636" width="8.6640625" style="176" customWidth="1"/>
    <col min="15637" max="15637" width="0.6640625" style="176" customWidth="1"/>
    <col min="15638" max="15638" width="10.33203125" style="176" bestFit="1" customWidth="1"/>
    <col min="15639" max="15640" width="8.44140625" style="176" bestFit="1" customWidth="1"/>
    <col min="15641" max="15641" width="10.109375" style="176" customWidth="1"/>
    <col min="15642" max="15643" width="8.6640625" style="176" customWidth="1"/>
    <col min="15644" max="15644" width="0.6640625" style="176" customWidth="1"/>
    <col min="15645" max="15647" width="8.6640625" style="176" customWidth="1"/>
    <col min="15648" max="15648" width="0.6640625" style="176" customWidth="1"/>
    <col min="15649" max="15649" width="10.88671875" style="176" customWidth="1"/>
    <col min="15650" max="15872" width="13.88671875" style="176"/>
    <col min="15873" max="15873" width="19.33203125" style="176" customWidth="1"/>
    <col min="15874" max="15876" width="8.6640625" style="176" customWidth="1"/>
    <col min="15877" max="15877" width="0.6640625" style="176" customWidth="1"/>
    <col min="15878" max="15880" width="8.6640625" style="176" customWidth="1"/>
    <col min="15881" max="15881" width="0.6640625" style="176" customWidth="1"/>
    <col min="15882" max="15884" width="8.6640625" style="176" customWidth="1"/>
    <col min="15885" max="15885" width="0.6640625" style="176" customWidth="1"/>
    <col min="15886" max="15888" width="8.6640625" style="176" customWidth="1"/>
    <col min="15889" max="15889" width="0.6640625" style="176" customWidth="1"/>
    <col min="15890" max="15892" width="8.6640625" style="176" customWidth="1"/>
    <col min="15893" max="15893" width="0.6640625" style="176" customWidth="1"/>
    <col min="15894" max="15894" width="10.33203125" style="176" bestFit="1" customWidth="1"/>
    <col min="15895" max="15896" width="8.44140625" style="176" bestFit="1" customWidth="1"/>
    <col min="15897" max="15897" width="10.109375" style="176" customWidth="1"/>
    <col min="15898" max="15899" width="8.6640625" style="176" customWidth="1"/>
    <col min="15900" max="15900" width="0.6640625" style="176" customWidth="1"/>
    <col min="15901" max="15903" width="8.6640625" style="176" customWidth="1"/>
    <col min="15904" max="15904" width="0.6640625" style="176" customWidth="1"/>
    <col min="15905" max="15905" width="10.88671875" style="176" customWidth="1"/>
    <col min="15906" max="16128" width="13.88671875" style="176"/>
    <col min="16129" max="16129" width="19.33203125" style="176" customWidth="1"/>
    <col min="16130" max="16132" width="8.6640625" style="176" customWidth="1"/>
    <col min="16133" max="16133" width="0.6640625" style="176" customWidth="1"/>
    <col min="16134" max="16136" width="8.6640625" style="176" customWidth="1"/>
    <col min="16137" max="16137" width="0.6640625" style="176" customWidth="1"/>
    <col min="16138" max="16140" width="8.6640625" style="176" customWidth="1"/>
    <col min="16141" max="16141" width="0.6640625" style="176" customWidth="1"/>
    <col min="16142" max="16144" width="8.6640625" style="176" customWidth="1"/>
    <col min="16145" max="16145" width="0.6640625" style="176" customWidth="1"/>
    <col min="16146" max="16148" width="8.6640625" style="176" customWidth="1"/>
    <col min="16149" max="16149" width="0.6640625" style="176" customWidth="1"/>
    <col min="16150" max="16150" width="10.33203125" style="176" bestFit="1" customWidth="1"/>
    <col min="16151" max="16152" width="8.44140625" style="176" bestFit="1" customWidth="1"/>
    <col min="16153" max="16153" width="10.109375" style="176" customWidth="1"/>
    <col min="16154" max="16155" width="8.6640625" style="176" customWidth="1"/>
    <col min="16156" max="16156" width="0.6640625" style="176" customWidth="1"/>
    <col min="16157" max="16159" width="8.6640625" style="176" customWidth="1"/>
    <col min="16160" max="16160" width="0.6640625" style="176" customWidth="1"/>
    <col min="16161" max="16161" width="10.88671875" style="176" customWidth="1"/>
    <col min="16162" max="16384" width="13.88671875" style="176"/>
  </cols>
  <sheetData>
    <row r="1" spans="1:33">
      <c r="A1" s="235" t="s">
        <v>290</v>
      </c>
    </row>
    <row r="2" spans="1:33" s="151" customFormat="1" ht="28.2">
      <c r="A2" s="364" t="s">
        <v>220</v>
      </c>
      <c r="B2" s="364"/>
      <c r="C2" s="364"/>
      <c r="D2" s="364"/>
      <c r="E2" s="364"/>
      <c r="F2" s="364"/>
      <c r="G2" s="364"/>
      <c r="H2" s="364"/>
      <c r="I2" s="364"/>
      <c r="J2" s="364"/>
      <c r="K2" s="364"/>
      <c r="L2" s="364"/>
      <c r="M2" s="364"/>
      <c r="N2" s="364"/>
      <c r="O2" s="364"/>
      <c r="P2" s="364"/>
      <c r="Q2" s="364"/>
      <c r="R2" s="364"/>
      <c r="S2" s="364"/>
      <c r="T2" s="364"/>
      <c r="U2" s="364"/>
      <c r="V2" s="364"/>
      <c r="W2" s="364"/>
      <c r="X2" s="364"/>
      <c r="Y2" s="364"/>
      <c r="Z2" s="364"/>
      <c r="AA2" s="364"/>
      <c r="AB2" s="364"/>
      <c r="AC2" s="364"/>
      <c r="AD2" s="364"/>
      <c r="AE2" s="364"/>
      <c r="AF2" s="364"/>
      <c r="AG2" s="364"/>
    </row>
    <row r="3" spans="1:33" s="152" customFormat="1" ht="23.1" customHeight="1">
      <c r="A3" s="365">
        <v>45869</v>
      </c>
      <c r="B3" s="365"/>
      <c r="C3" s="365"/>
      <c r="D3" s="365"/>
      <c r="E3" s="365"/>
      <c r="F3" s="365"/>
      <c r="G3" s="365"/>
      <c r="H3" s="365"/>
      <c r="I3" s="365"/>
      <c r="J3" s="365"/>
      <c r="K3" s="365"/>
      <c r="L3" s="365"/>
      <c r="M3" s="365"/>
      <c r="N3" s="365"/>
      <c r="O3" s="365"/>
      <c r="P3" s="365"/>
      <c r="Q3" s="365"/>
      <c r="R3" s="365"/>
      <c r="S3" s="365"/>
      <c r="T3" s="365"/>
      <c r="U3" s="365"/>
      <c r="V3" s="365"/>
      <c r="W3" s="365"/>
      <c r="X3" s="365"/>
      <c r="Y3" s="365"/>
      <c r="Z3" s="365"/>
      <c r="AA3" s="365"/>
      <c r="AB3" s="365"/>
      <c r="AC3" s="365"/>
      <c r="AD3" s="365"/>
      <c r="AE3" s="365"/>
      <c r="AF3" s="365"/>
      <c r="AG3" s="365"/>
    </row>
    <row r="4" spans="1:33" s="155" customFormat="1" ht="16.8">
      <c r="A4" s="153" t="s">
        <v>195</v>
      </c>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row>
    <row r="5" spans="1:33" s="156" customFormat="1" ht="8.4" customHeight="1" thickBot="1"/>
    <row r="6" spans="1:33" s="156" customFormat="1" ht="30.15" customHeight="1">
      <c r="A6" s="366" t="s">
        <v>196</v>
      </c>
      <c r="B6" s="369" t="s">
        <v>221</v>
      </c>
      <c r="C6" s="369"/>
      <c r="D6" s="369"/>
      <c r="E6" s="157"/>
      <c r="F6" s="369" t="s">
        <v>222</v>
      </c>
      <c r="G6" s="369"/>
      <c r="H6" s="369"/>
      <c r="I6" s="157"/>
      <c r="J6" s="369" t="s">
        <v>223</v>
      </c>
      <c r="K6" s="369"/>
      <c r="L6" s="369"/>
      <c r="M6" s="157"/>
      <c r="N6" s="369" t="s">
        <v>224</v>
      </c>
      <c r="O6" s="369"/>
      <c r="P6" s="369"/>
      <c r="Q6" s="157"/>
      <c r="R6" s="369" t="s">
        <v>225</v>
      </c>
      <c r="S6" s="369"/>
      <c r="T6" s="369"/>
      <c r="U6" s="157"/>
      <c r="V6" s="366" t="s">
        <v>226</v>
      </c>
      <c r="W6" s="366"/>
      <c r="X6" s="366"/>
      <c r="Y6" s="366"/>
      <c r="Z6" s="366"/>
      <c r="AA6" s="366"/>
      <c r="AB6" s="157"/>
      <c r="AC6" s="370" t="s">
        <v>227</v>
      </c>
      <c r="AD6" s="370"/>
      <c r="AE6" s="370"/>
      <c r="AF6" s="157"/>
      <c r="AG6" s="359" t="s">
        <v>228</v>
      </c>
    </row>
    <row r="7" spans="1:33" s="156" customFormat="1" ht="15.75" customHeight="1">
      <c r="A7" s="367"/>
      <c r="B7" s="159"/>
      <c r="C7" s="159"/>
      <c r="D7" s="159"/>
      <c r="E7" s="158"/>
      <c r="F7" s="159"/>
      <c r="G7" s="159"/>
      <c r="H7" s="159"/>
      <c r="I7" s="158"/>
      <c r="J7" s="159"/>
      <c r="K7" s="159"/>
      <c r="L7" s="159"/>
      <c r="M7" s="158"/>
      <c r="N7" s="159"/>
      <c r="O7" s="159"/>
      <c r="P7" s="159"/>
      <c r="Q7" s="158"/>
      <c r="R7" s="159"/>
      <c r="S7" s="159"/>
      <c r="T7" s="159"/>
      <c r="U7" s="158"/>
      <c r="V7" s="362" t="s">
        <v>229</v>
      </c>
      <c r="W7" s="362"/>
      <c r="X7" s="362"/>
      <c r="Y7" s="362" t="s">
        <v>230</v>
      </c>
      <c r="Z7" s="362"/>
      <c r="AA7" s="362"/>
      <c r="AB7" s="158"/>
      <c r="AC7" s="160"/>
      <c r="AD7" s="160"/>
      <c r="AE7" s="160"/>
      <c r="AF7" s="158"/>
      <c r="AG7" s="360"/>
    </row>
    <row r="8" spans="1:33" s="156" customFormat="1" ht="54.9" customHeight="1">
      <c r="A8" s="368"/>
      <c r="B8" s="161" t="s">
        <v>208</v>
      </c>
      <c r="C8" s="162" t="s">
        <v>231</v>
      </c>
      <c r="D8" s="161" t="s">
        <v>232</v>
      </c>
      <c r="E8" s="161"/>
      <c r="F8" s="161" t="s">
        <v>208</v>
      </c>
      <c r="G8" s="162" t="s">
        <v>231</v>
      </c>
      <c r="H8" s="161" t="s">
        <v>232</v>
      </c>
      <c r="I8" s="161"/>
      <c r="J8" s="161" t="s">
        <v>208</v>
      </c>
      <c r="K8" s="162" t="s">
        <v>231</v>
      </c>
      <c r="L8" s="161" t="s">
        <v>232</v>
      </c>
      <c r="M8" s="161"/>
      <c r="N8" s="161" t="s">
        <v>208</v>
      </c>
      <c r="O8" s="162" t="s">
        <v>231</v>
      </c>
      <c r="P8" s="161" t="s">
        <v>232</v>
      </c>
      <c r="Q8" s="161"/>
      <c r="R8" s="161" t="s">
        <v>208</v>
      </c>
      <c r="S8" s="162" t="s">
        <v>231</v>
      </c>
      <c r="T8" s="161" t="s">
        <v>232</v>
      </c>
      <c r="U8" s="161"/>
      <c r="V8" s="161" t="s">
        <v>208</v>
      </c>
      <c r="W8" s="162" t="s">
        <v>231</v>
      </c>
      <c r="X8" s="161" t="s">
        <v>232</v>
      </c>
      <c r="Y8" s="163" t="s">
        <v>208</v>
      </c>
      <c r="Z8" s="164" t="s">
        <v>231</v>
      </c>
      <c r="AA8" s="163" t="s">
        <v>232</v>
      </c>
      <c r="AB8" s="161"/>
      <c r="AC8" s="161" t="s">
        <v>208</v>
      </c>
      <c r="AD8" s="162" t="s">
        <v>231</v>
      </c>
      <c r="AE8" s="161" t="s">
        <v>232</v>
      </c>
      <c r="AF8" s="161"/>
      <c r="AG8" s="361"/>
    </row>
    <row r="9" spans="1:33" s="156" customFormat="1" ht="6" customHeight="1">
      <c r="B9" s="165"/>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7"/>
    </row>
    <row r="10" spans="1:33" s="170" customFormat="1" ht="20.100000000000001" customHeight="1">
      <c r="A10" s="110" t="s">
        <v>233</v>
      </c>
      <c r="B10" s="168">
        <v>9074828.3059999999</v>
      </c>
      <c r="C10" s="168">
        <v>0</v>
      </c>
      <c r="D10" s="168">
        <v>50.302</v>
      </c>
      <c r="E10" s="168"/>
      <c r="F10" s="168">
        <v>0</v>
      </c>
      <c r="G10" s="168">
        <v>0</v>
      </c>
      <c r="H10" s="168">
        <v>0</v>
      </c>
      <c r="I10" s="168"/>
      <c r="J10" s="168">
        <v>0</v>
      </c>
      <c r="K10" s="168">
        <v>0</v>
      </c>
      <c r="L10" s="168">
        <v>6570.473</v>
      </c>
      <c r="M10" s="168"/>
      <c r="N10" s="168">
        <v>0</v>
      </c>
      <c r="O10" s="168">
        <v>0</v>
      </c>
      <c r="P10" s="168">
        <v>623.12900000000002</v>
      </c>
      <c r="Q10" s="168"/>
      <c r="R10" s="168">
        <v>0</v>
      </c>
      <c r="S10" s="168">
        <v>0</v>
      </c>
      <c r="T10" s="168">
        <v>332.642</v>
      </c>
      <c r="U10" s="168"/>
      <c r="V10" s="168">
        <v>331113.22379000002</v>
      </c>
      <c r="W10" s="168">
        <v>0</v>
      </c>
      <c r="X10" s="168">
        <v>33968.606270000004</v>
      </c>
      <c r="Y10" s="168">
        <v>9737040.8101000004</v>
      </c>
      <c r="Z10" s="168">
        <v>20861.440030000002</v>
      </c>
      <c r="AA10" s="168">
        <v>398555.5318</v>
      </c>
      <c r="AB10" s="168"/>
      <c r="AC10" s="168">
        <v>780338.68200000003</v>
      </c>
      <c r="AD10" s="168">
        <v>0</v>
      </c>
      <c r="AE10" s="168">
        <v>5309.2359999999999</v>
      </c>
      <c r="AF10" s="168"/>
      <c r="AG10" s="169">
        <v>20389592.386</v>
      </c>
    </row>
    <row r="11" spans="1:33" s="170" customFormat="1" ht="20.100000000000001" customHeight="1">
      <c r="A11" s="379" t="s">
        <v>161</v>
      </c>
      <c r="B11" s="171">
        <v>0</v>
      </c>
      <c r="C11" s="171">
        <v>0</v>
      </c>
      <c r="D11" s="171">
        <v>0</v>
      </c>
      <c r="E11" s="171"/>
      <c r="F11" s="171">
        <v>0</v>
      </c>
      <c r="G11" s="171">
        <v>0</v>
      </c>
      <c r="H11" s="171">
        <v>0</v>
      </c>
      <c r="I11" s="171"/>
      <c r="J11" s="171">
        <v>0</v>
      </c>
      <c r="K11" s="171">
        <v>1198.0219999999999</v>
      </c>
      <c r="L11" s="171">
        <v>377519.505</v>
      </c>
      <c r="M11" s="171"/>
      <c r="N11" s="171">
        <v>209454.399</v>
      </c>
      <c r="O11" s="171">
        <v>238.81299999999999</v>
      </c>
      <c r="P11" s="171">
        <v>100231.40300000001</v>
      </c>
      <c r="Q11" s="171"/>
      <c r="R11" s="171">
        <v>227754.53599999999</v>
      </c>
      <c r="S11" s="171">
        <v>54.366</v>
      </c>
      <c r="T11" s="171">
        <v>11700.951999999999</v>
      </c>
      <c r="U11" s="171"/>
      <c r="V11" s="171">
        <v>0</v>
      </c>
      <c r="W11" s="171">
        <v>0</v>
      </c>
      <c r="X11" s="171">
        <v>0</v>
      </c>
      <c r="Y11" s="171">
        <v>0</v>
      </c>
      <c r="Z11" s="171">
        <v>0</v>
      </c>
      <c r="AA11" s="171">
        <v>0</v>
      </c>
      <c r="AB11" s="171"/>
      <c r="AC11" s="171">
        <v>0</v>
      </c>
      <c r="AD11" s="171">
        <v>0</v>
      </c>
      <c r="AE11" s="171">
        <v>0</v>
      </c>
      <c r="AF11" s="171"/>
      <c r="AG11" s="172">
        <v>928151.99899999995</v>
      </c>
    </row>
    <row r="12" spans="1:33" s="170" customFormat="1" ht="10.199999999999999">
      <c r="B12" s="173"/>
      <c r="R12" s="173"/>
      <c r="T12" s="173"/>
      <c r="Y12" s="168"/>
      <c r="Z12" s="168"/>
      <c r="AA12" s="168"/>
      <c r="AE12" s="173"/>
    </row>
    <row r="13" spans="1:33" s="156" customFormat="1">
      <c r="A13" s="168" t="s">
        <v>234</v>
      </c>
      <c r="B13" s="174"/>
      <c r="C13" s="174"/>
      <c r="D13" s="174"/>
      <c r="E13" s="174"/>
      <c r="F13" s="174"/>
      <c r="G13" s="174"/>
      <c r="H13" s="174"/>
      <c r="I13" s="174"/>
      <c r="J13" s="174"/>
      <c r="K13" s="174"/>
      <c r="L13" s="174"/>
      <c r="M13" s="174"/>
      <c r="N13" s="174"/>
      <c r="O13" s="174"/>
      <c r="P13" s="174"/>
      <c r="Q13" s="174"/>
      <c r="R13" s="174"/>
      <c r="S13" s="174"/>
      <c r="T13" s="174"/>
      <c r="U13" s="174"/>
      <c r="V13" s="174"/>
      <c r="W13" s="174"/>
      <c r="X13" s="174"/>
      <c r="Y13" s="174"/>
      <c r="Z13" s="174"/>
      <c r="AA13" s="174"/>
      <c r="AB13" s="174"/>
      <c r="AC13" s="174"/>
      <c r="AD13" s="174"/>
      <c r="AE13" s="174"/>
      <c r="AF13" s="174"/>
      <c r="AG13" s="174"/>
    </row>
    <row r="14" spans="1:33" s="156" customFormat="1">
      <c r="A14" s="168" t="s">
        <v>235</v>
      </c>
      <c r="Y14" s="175"/>
      <c r="AA14" s="175"/>
    </row>
    <row r="15" spans="1:33" s="156" customFormat="1">
      <c r="A15" s="168" t="s">
        <v>236</v>
      </c>
      <c r="B15" s="175"/>
      <c r="C15" s="175"/>
      <c r="D15" s="175"/>
      <c r="E15" s="175"/>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5"/>
      <c r="AG15" s="175"/>
    </row>
    <row r="16" spans="1:33" ht="13.95" customHeight="1">
      <c r="A16" s="363" t="s">
        <v>237</v>
      </c>
      <c r="B16" s="363"/>
      <c r="C16" s="363"/>
      <c r="D16" s="363"/>
      <c r="E16" s="363"/>
      <c r="F16" s="363"/>
      <c r="G16" s="363"/>
      <c r="H16" s="363"/>
      <c r="I16" s="363"/>
      <c r="J16" s="363"/>
      <c r="K16" s="363"/>
      <c r="L16" s="363"/>
      <c r="M16" s="363"/>
      <c r="N16" s="363"/>
      <c r="O16" s="363"/>
      <c r="P16" s="363"/>
      <c r="Q16" s="363"/>
      <c r="R16" s="363"/>
      <c r="S16" s="363"/>
      <c r="T16" s="363"/>
      <c r="U16" s="363"/>
      <c r="V16" s="363"/>
      <c r="W16" s="363"/>
      <c r="X16" s="363"/>
      <c r="Y16" s="363"/>
      <c r="Z16" s="363"/>
      <c r="AA16" s="363"/>
      <c r="AB16" s="363"/>
      <c r="AC16" s="363"/>
      <c r="AD16" s="363"/>
      <c r="AE16" s="363"/>
      <c r="AF16" s="363"/>
      <c r="AG16" s="363"/>
    </row>
    <row r="17" spans="1:33" ht="24" customHeight="1">
      <c r="A17" s="363"/>
      <c r="B17" s="363"/>
      <c r="C17" s="363"/>
      <c r="D17" s="363"/>
      <c r="E17" s="363"/>
      <c r="F17" s="363"/>
      <c r="G17" s="363"/>
      <c r="H17" s="363"/>
      <c r="I17" s="363"/>
      <c r="J17" s="363"/>
      <c r="K17" s="363"/>
      <c r="L17" s="363"/>
      <c r="M17" s="363"/>
      <c r="N17" s="363"/>
      <c r="O17" s="363"/>
      <c r="P17" s="363"/>
      <c r="Q17" s="363"/>
      <c r="R17" s="363"/>
      <c r="S17" s="363"/>
      <c r="T17" s="363"/>
      <c r="U17" s="363"/>
      <c r="V17" s="363"/>
      <c r="W17" s="363"/>
      <c r="X17" s="363"/>
      <c r="Y17" s="363"/>
      <c r="Z17" s="363"/>
      <c r="AA17" s="363"/>
      <c r="AB17" s="363"/>
      <c r="AC17" s="363"/>
      <c r="AD17" s="363"/>
      <c r="AE17" s="363"/>
      <c r="AF17" s="363"/>
      <c r="AG17" s="363"/>
    </row>
  </sheetData>
  <mergeCells count="14">
    <mergeCell ref="AG6:AG8"/>
    <mergeCell ref="V7:X7"/>
    <mergeCell ref="Y7:AA7"/>
    <mergeCell ref="A16:AG17"/>
    <mergeCell ref="A2:AG2"/>
    <mergeCell ref="A3:AG3"/>
    <mergeCell ref="A6:A8"/>
    <mergeCell ref="B6:D6"/>
    <mergeCell ref="F6:H6"/>
    <mergeCell ref="J6:L6"/>
    <mergeCell ref="N6:P6"/>
    <mergeCell ref="R6:T6"/>
    <mergeCell ref="V6:AA6"/>
    <mergeCell ref="AC6:AE6"/>
  </mergeCells>
  <hyperlinks>
    <hyperlink ref="A1" location="Índice!A1" display="Volver al Índice" xr:uid="{7300D531-5D1E-408F-9A31-9365A30BA676}"/>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E56EE-EBD2-47C3-9955-7B166568BC41}">
  <dimension ref="A1:G200"/>
  <sheetViews>
    <sheetView showGridLines="0" zoomScale="121" zoomScaleNormal="130" workbookViewId="0">
      <selection activeCell="G9" sqref="G9"/>
    </sheetView>
  </sheetViews>
  <sheetFormatPr baseColWidth="10" defaultColWidth="11.44140625" defaultRowHeight="13.2"/>
  <cols>
    <col min="1" max="1" width="38.6640625" style="1" customWidth="1"/>
    <col min="2" max="6" width="19.44140625" style="1" customWidth="1"/>
    <col min="7" max="7" width="17.44140625" style="1" customWidth="1"/>
    <col min="8" max="8" width="12.109375" style="1" bestFit="1" customWidth="1"/>
    <col min="9" max="9" width="10.44140625" style="1" bestFit="1" customWidth="1"/>
    <col min="10" max="10" width="9.44140625" style="1" bestFit="1" customWidth="1"/>
    <col min="11" max="11" width="11" style="1" bestFit="1" customWidth="1"/>
    <col min="12" max="15" width="9.44140625" style="1" bestFit="1" customWidth="1"/>
    <col min="16" max="16" width="10.44140625" style="1" bestFit="1" customWidth="1"/>
    <col min="17" max="19" width="9.44140625" style="1" bestFit="1" customWidth="1"/>
    <col min="20" max="20" width="9.6640625" style="1" bestFit="1" customWidth="1"/>
    <col min="21" max="256" width="11.44140625" style="1"/>
    <col min="257" max="257" width="38.6640625" style="1" customWidth="1"/>
    <col min="258" max="262" width="19.44140625" style="1" customWidth="1"/>
    <col min="263" max="263" width="17.44140625" style="1" customWidth="1"/>
    <col min="264" max="264" width="12.109375" style="1" bestFit="1" customWidth="1"/>
    <col min="265" max="265" width="10.44140625" style="1" bestFit="1" customWidth="1"/>
    <col min="266" max="266" width="9.44140625" style="1" bestFit="1" customWidth="1"/>
    <col min="267" max="267" width="11" style="1" bestFit="1" customWidth="1"/>
    <col min="268" max="271" width="9.44140625" style="1" bestFit="1" customWidth="1"/>
    <col min="272" max="272" width="10.44140625" style="1" bestFit="1" customWidth="1"/>
    <col min="273" max="275" width="9.44140625" style="1" bestFit="1" customWidth="1"/>
    <col min="276" max="276" width="9.6640625" style="1" bestFit="1" customWidth="1"/>
    <col min="277" max="512" width="11.44140625" style="1"/>
    <col min="513" max="513" width="38.6640625" style="1" customWidth="1"/>
    <col min="514" max="518" width="19.44140625" style="1" customWidth="1"/>
    <col min="519" max="519" width="17.44140625" style="1" customWidth="1"/>
    <col min="520" max="520" width="12.109375" style="1" bestFit="1" customWidth="1"/>
    <col min="521" max="521" width="10.44140625" style="1" bestFit="1" customWidth="1"/>
    <col min="522" max="522" width="9.44140625" style="1" bestFit="1" customWidth="1"/>
    <col min="523" max="523" width="11" style="1" bestFit="1" customWidth="1"/>
    <col min="524" max="527" width="9.44140625" style="1" bestFit="1" customWidth="1"/>
    <col min="528" max="528" width="10.44140625" style="1" bestFit="1" customWidth="1"/>
    <col min="529" max="531" width="9.44140625" style="1" bestFit="1" customWidth="1"/>
    <col min="532" max="532" width="9.6640625" style="1" bestFit="1" customWidth="1"/>
    <col min="533" max="768" width="11.44140625" style="1"/>
    <col min="769" max="769" width="38.6640625" style="1" customWidth="1"/>
    <col min="770" max="774" width="19.44140625" style="1" customWidth="1"/>
    <col min="775" max="775" width="17.44140625" style="1" customWidth="1"/>
    <col min="776" max="776" width="12.109375" style="1" bestFit="1" customWidth="1"/>
    <col min="777" max="777" width="10.44140625" style="1" bestFit="1" customWidth="1"/>
    <col min="778" max="778" width="9.44140625" style="1" bestFit="1" customWidth="1"/>
    <col min="779" max="779" width="11" style="1" bestFit="1" customWidth="1"/>
    <col min="780" max="783" width="9.44140625" style="1" bestFit="1" customWidth="1"/>
    <col min="784" max="784" width="10.44140625" style="1" bestFit="1" customWidth="1"/>
    <col min="785" max="787" width="9.44140625" style="1" bestFit="1" customWidth="1"/>
    <col min="788" max="788" width="9.6640625" style="1" bestFit="1" customWidth="1"/>
    <col min="789" max="1024" width="11.44140625" style="1"/>
    <col min="1025" max="1025" width="38.6640625" style="1" customWidth="1"/>
    <col min="1026" max="1030" width="19.44140625" style="1" customWidth="1"/>
    <col min="1031" max="1031" width="17.44140625" style="1" customWidth="1"/>
    <col min="1032" max="1032" width="12.109375" style="1" bestFit="1" customWidth="1"/>
    <col min="1033" max="1033" width="10.44140625" style="1" bestFit="1" customWidth="1"/>
    <col min="1034" max="1034" width="9.44140625" style="1" bestFit="1" customWidth="1"/>
    <col min="1035" max="1035" width="11" style="1" bestFit="1" customWidth="1"/>
    <col min="1036" max="1039" width="9.44140625" style="1" bestFit="1" customWidth="1"/>
    <col min="1040" max="1040" width="10.44140625" style="1" bestFit="1" customWidth="1"/>
    <col min="1041" max="1043" width="9.44140625" style="1" bestFit="1" customWidth="1"/>
    <col min="1044" max="1044" width="9.6640625" style="1" bestFit="1" customWidth="1"/>
    <col min="1045" max="1280" width="11.44140625" style="1"/>
    <col min="1281" max="1281" width="38.6640625" style="1" customWidth="1"/>
    <col min="1282" max="1286" width="19.44140625" style="1" customWidth="1"/>
    <col min="1287" max="1287" width="17.44140625" style="1" customWidth="1"/>
    <col min="1288" max="1288" width="12.109375" style="1" bestFit="1" customWidth="1"/>
    <col min="1289" max="1289" width="10.44140625" style="1" bestFit="1" customWidth="1"/>
    <col min="1290" max="1290" width="9.44140625" style="1" bestFit="1" customWidth="1"/>
    <col min="1291" max="1291" width="11" style="1" bestFit="1" customWidth="1"/>
    <col min="1292" max="1295" width="9.44140625" style="1" bestFit="1" customWidth="1"/>
    <col min="1296" max="1296" width="10.44140625" style="1" bestFit="1" customWidth="1"/>
    <col min="1297" max="1299" width="9.44140625" style="1" bestFit="1" customWidth="1"/>
    <col min="1300" max="1300" width="9.6640625" style="1" bestFit="1" customWidth="1"/>
    <col min="1301" max="1536" width="11.44140625" style="1"/>
    <col min="1537" max="1537" width="38.6640625" style="1" customWidth="1"/>
    <col min="1538" max="1542" width="19.44140625" style="1" customWidth="1"/>
    <col min="1543" max="1543" width="17.44140625" style="1" customWidth="1"/>
    <col min="1544" max="1544" width="12.109375" style="1" bestFit="1" customWidth="1"/>
    <col min="1545" max="1545" width="10.44140625" style="1" bestFit="1" customWidth="1"/>
    <col min="1546" max="1546" width="9.44140625" style="1" bestFit="1" customWidth="1"/>
    <col min="1547" max="1547" width="11" style="1" bestFit="1" customWidth="1"/>
    <col min="1548" max="1551" width="9.44140625" style="1" bestFit="1" customWidth="1"/>
    <col min="1552" max="1552" width="10.44140625" style="1" bestFit="1" customWidth="1"/>
    <col min="1553" max="1555" width="9.44140625" style="1" bestFit="1" customWidth="1"/>
    <col min="1556" max="1556" width="9.6640625" style="1" bestFit="1" customWidth="1"/>
    <col min="1557" max="1792" width="11.44140625" style="1"/>
    <col min="1793" max="1793" width="38.6640625" style="1" customWidth="1"/>
    <col min="1794" max="1798" width="19.44140625" style="1" customWidth="1"/>
    <col min="1799" max="1799" width="17.44140625" style="1" customWidth="1"/>
    <col min="1800" max="1800" width="12.109375" style="1" bestFit="1" customWidth="1"/>
    <col min="1801" max="1801" width="10.44140625" style="1" bestFit="1" customWidth="1"/>
    <col min="1802" max="1802" width="9.44140625" style="1" bestFit="1" customWidth="1"/>
    <col min="1803" max="1803" width="11" style="1" bestFit="1" customWidth="1"/>
    <col min="1804" max="1807" width="9.44140625" style="1" bestFit="1" customWidth="1"/>
    <col min="1808" max="1808" width="10.44140625" style="1" bestFit="1" customWidth="1"/>
    <col min="1809" max="1811" width="9.44140625" style="1" bestFit="1" customWidth="1"/>
    <col min="1812" max="1812" width="9.6640625" style="1" bestFit="1" customWidth="1"/>
    <col min="1813" max="2048" width="11.44140625" style="1"/>
    <col min="2049" max="2049" width="38.6640625" style="1" customWidth="1"/>
    <col min="2050" max="2054" width="19.44140625" style="1" customWidth="1"/>
    <col min="2055" max="2055" width="17.44140625" style="1" customWidth="1"/>
    <col min="2056" max="2056" width="12.109375" style="1" bestFit="1" customWidth="1"/>
    <col min="2057" max="2057" width="10.44140625" style="1" bestFit="1" customWidth="1"/>
    <col min="2058" max="2058" width="9.44140625" style="1" bestFit="1" customWidth="1"/>
    <col min="2059" max="2059" width="11" style="1" bestFit="1" customWidth="1"/>
    <col min="2060" max="2063" width="9.44140625" style="1" bestFit="1" customWidth="1"/>
    <col min="2064" max="2064" width="10.44140625" style="1" bestFit="1" customWidth="1"/>
    <col min="2065" max="2067" width="9.44140625" style="1" bestFit="1" customWidth="1"/>
    <col min="2068" max="2068" width="9.6640625" style="1" bestFit="1" customWidth="1"/>
    <col min="2069" max="2304" width="11.44140625" style="1"/>
    <col min="2305" max="2305" width="38.6640625" style="1" customWidth="1"/>
    <col min="2306" max="2310" width="19.44140625" style="1" customWidth="1"/>
    <col min="2311" max="2311" width="17.44140625" style="1" customWidth="1"/>
    <col min="2312" max="2312" width="12.109375" style="1" bestFit="1" customWidth="1"/>
    <col min="2313" max="2313" width="10.44140625" style="1" bestFit="1" customWidth="1"/>
    <col min="2314" max="2314" width="9.44140625" style="1" bestFit="1" customWidth="1"/>
    <col min="2315" max="2315" width="11" style="1" bestFit="1" customWidth="1"/>
    <col min="2316" max="2319" width="9.44140625" style="1" bestFit="1" customWidth="1"/>
    <col min="2320" max="2320" width="10.44140625" style="1" bestFit="1" customWidth="1"/>
    <col min="2321" max="2323" width="9.44140625" style="1" bestFit="1" customWidth="1"/>
    <col min="2324" max="2324" width="9.6640625" style="1" bestFit="1" customWidth="1"/>
    <col min="2325" max="2560" width="11.44140625" style="1"/>
    <col min="2561" max="2561" width="38.6640625" style="1" customWidth="1"/>
    <col min="2562" max="2566" width="19.44140625" style="1" customWidth="1"/>
    <col min="2567" max="2567" width="17.44140625" style="1" customWidth="1"/>
    <col min="2568" max="2568" width="12.109375" style="1" bestFit="1" customWidth="1"/>
    <col min="2569" max="2569" width="10.44140625" style="1" bestFit="1" customWidth="1"/>
    <col min="2570" max="2570" width="9.44140625" style="1" bestFit="1" customWidth="1"/>
    <col min="2571" max="2571" width="11" style="1" bestFit="1" customWidth="1"/>
    <col min="2572" max="2575" width="9.44140625" style="1" bestFit="1" customWidth="1"/>
    <col min="2576" max="2576" width="10.44140625" style="1" bestFit="1" customWidth="1"/>
    <col min="2577" max="2579" width="9.44140625" style="1" bestFit="1" customWidth="1"/>
    <col min="2580" max="2580" width="9.6640625" style="1" bestFit="1" customWidth="1"/>
    <col min="2581" max="2816" width="11.44140625" style="1"/>
    <col min="2817" max="2817" width="38.6640625" style="1" customWidth="1"/>
    <col min="2818" max="2822" width="19.44140625" style="1" customWidth="1"/>
    <col min="2823" max="2823" width="17.44140625" style="1" customWidth="1"/>
    <col min="2824" max="2824" width="12.109375" style="1" bestFit="1" customWidth="1"/>
    <col min="2825" max="2825" width="10.44140625" style="1" bestFit="1" customWidth="1"/>
    <col min="2826" max="2826" width="9.44140625" style="1" bestFit="1" customWidth="1"/>
    <col min="2827" max="2827" width="11" style="1" bestFit="1" customWidth="1"/>
    <col min="2828" max="2831" width="9.44140625" style="1" bestFit="1" customWidth="1"/>
    <col min="2832" max="2832" width="10.44140625" style="1" bestFit="1" customWidth="1"/>
    <col min="2833" max="2835" width="9.44140625" style="1" bestFit="1" customWidth="1"/>
    <col min="2836" max="2836" width="9.6640625" style="1" bestFit="1" customWidth="1"/>
    <col min="2837" max="3072" width="11.44140625" style="1"/>
    <col min="3073" max="3073" width="38.6640625" style="1" customWidth="1"/>
    <col min="3074" max="3078" width="19.44140625" style="1" customWidth="1"/>
    <col min="3079" max="3079" width="17.44140625" style="1" customWidth="1"/>
    <col min="3080" max="3080" width="12.109375" style="1" bestFit="1" customWidth="1"/>
    <col min="3081" max="3081" width="10.44140625" style="1" bestFit="1" customWidth="1"/>
    <col min="3082" max="3082" width="9.44140625" style="1" bestFit="1" customWidth="1"/>
    <col min="3083" max="3083" width="11" style="1" bestFit="1" customWidth="1"/>
    <col min="3084" max="3087" width="9.44140625" style="1" bestFit="1" customWidth="1"/>
    <col min="3088" max="3088" width="10.44140625" style="1" bestFit="1" customWidth="1"/>
    <col min="3089" max="3091" width="9.44140625" style="1" bestFit="1" customWidth="1"/>
    <col min="3092" max="3092" width="9.6640625" style="1" bestFit="1" customWidth="1"/>
    <col min="3093" max="3328" width="11.44140625" style="1"/>
    <col min="3329" max="3329" width="38.6640625" style="1" customWidth="1"/>
    <col min="3330" max="3334" width="19.44140625" style="1" customWidth="1"/>
    <col min="3335" max="3335" width="17.44140625" style="1" customWidth="1"/>
    <col min="3336" max="3336" width="12.109375" style="1" bestFit="1" customWidth="1"/>
    <col min="3337" max="3337" width="10.44140625" style="1" bestFit="1" customWidth="1"/>
    <col min="3338" max="3338" width="9.44140625" style="1" bestFit="1" customWidth="1"/>
    <col min="3339" max="3339" width="11" style="1" bestFit="1" customWidth="1"/>
    <col min="3340" max="3343" width="9.44140625" style="1" bestFit="1" customWidth="1"/>
    <col min="3344" max="3344" width="10.44140625" style="1" bestFit="1" customWidth="1"/>
    <col min="3345" max="3347" width="9.44140625" style="1" bestFit="1" customWidth="1"/>
    <col min="3348" max="3348" width="9.6640625" style="1" bestFit="1" customWidth="1"/>
    <col min="3349" max="3584" width="11.44140625" style="1"/>
    <col min="3585" max="3585" width="38.6640625" style="1" customWidth="1"/>
    <col min="3586" max="3590" width="19.44140625" style="1" customWidth="1"/>
    <col min="3591" max="3591" width="17.44140625" style="1" customWidth="1"/>
    <col min="3592" max="3592" width="12.109375" style="1" bestFit="1" customWidth="1"/>
    <col min="3593" max="3593" width="10.44140625" style="1" bestFit="1" customWidth="1"/>
    <col min="3594" max="3594" width="9.44140625" style="1" bestFit="1" customWidth="1"/>
    <col min="3595" max="3595" width="11" style="1" bestFit="1" customWidth="1"/>
    <col min="3596" max="3599" width="9.44140625" style="1" bestFit="1" customWidth="1"/>
    <col min="3600" max="3600" width="10.44140625" style="1" bestFit="1" customWidth="1"/>
    <col min="3601" max="3603" width="9.44140625" style="1" bestFit="1" customWidth="1"/>
    <col min="3604" max="3604" width="9.6640625" style="1" bestFit="1" customWidth="1"/>
    <col min="3605" max="3840" width="11.44140625" style="1"/>
    <col min="3841" max="3841" width="38.6640625" style="1" customWidth="1"/>
    <col min="3842" max="3846" width="19.44140625" style="1" customWidth="1"/>
    <col min="3847" max="3847" width="17.44140625" style="1" customWidth="1"/>
    <col min="3848" max="3848" width="12.109375" style="1" bestFit="1" customWidth="1"/>
    <col min="3849" max="3849" width="10.44140625" style="1" bestFit="1" customWidth="1"/>
    <col min="3850" max="3850" width="9.44140625" style="1" bestFit="1" customWidth="1"/>
    <col min="3851" max="3851" width="11" style="1" bestFit="1" customWidth="1"/>
    <col min="3852" max="3855" width="9.44140625" style="1" bestFit="1" customWidth="1"/>
    <col min="3856" max="3856" width="10.44140625" style="1" bestFit="1" customWidth="1"/>
    <col min="3857" max="3859" width="9.44140625" style="1" bestFit="1" customWidth="1"/>
    <col min="3860" max="3860" width="9.6640625" style="1" bestFit="1" customWidth="1"/>
    <col min="3861" max="4096" width="11.44140625" style="1"/>
    <col min="4097" max="4097" width="38.6640625" style="1" customWidth="1"/>
    <col min="4098" max="4102" width="19.44140625" style="1" customWidth="1"/>
    <col min="4103" max="4103" width="17.44140625" style="1" customWidth="1"/>
    <col min="4104" max="4104" width="12.109375" style="1" bestFit="1" customWidth="1"/>
    <col min="4105" max="4105" width="10.44140625" style="1" bestFit="1" customWidth="1"/>
    <col min="4106" max="4106" width="9.44140625" style="1" bestFit="1" customWidth="1"/>
    <col min="4107" max="4107" width="11" style="1" bestFit="1" customWidth="1"/>
    <col min="4108" max="4111" width="9.44140625" style="1" bestFit="1" customWidth="1"/>
    <col min="4112" max="4112" width="10.44140625" style="1" bestFit="1" customWidth="1"/>
    <col min="4113" max="4115" width="9.44140625" style="1" bestFit="1" customWidth="1"/>
    <col min="4116" max="4116" width="9.6640625" style="1" bestFit="1" customWidth="1"/>
    <col min="4117" max="4352" width="11.44140625" style="1"/>
    <col min="4353" max="4353" width="38.6640625" style="1" customWidth="1"/>
    <col min="4354" max="4358" width="19.44140625" style="1" customWidth="1"/>
    <col min="4359" max="4359" width="17.44140625" style="1" customWidth="1"/>
    <col min="4360" max="4360" width="12.109375" style="1" bestFit="1" customWidth="1"/>
    <col min="4361" max="4361" width="10.44140625" style="1" bestFit="1" customWidth="1"/>
    <col min="4362" max="4362" width="9.44140625" style="1" bestFit="1" customWidth="1"/>
    <col min="4363" max="4363" width="11" style="1" bestFit="1" customWidth="1"/>
    <col min="4364" max="4367" width="9.44140625" style="1" bestFit="1" customWidth="1"/>
    <col min="4368" max="4368" width="10.44140625" style="1" bestFit="1" customWidth="1"/>
    <col min="4369" max="4371" width="9.44140625" style="1" bestFit="1" customWidth="1"/>
    <col min="4372" max="4372" width="9.6640625" style="1" bestFit="1" customWidth="1"/>
    <col min="4373" max="4608" width="11.44140625" style="1"/>
    <col min="4609" max="4609" width="38.6640625" style="1" customWidth="1"/>
    <col min="4610" max="4614" width="19.44140625" style="1" customWidth="1"/>
    <col min="4615" max="4615" width="17.44140625" style="1" customWidth="1"/>
    <col min="4616" max="4616" width="12.109375" style="1" bestFit="1" customWidth="1"/>
    <col min="4617" max="4617" width="10.44140625" style="1" bestFit="1" customWidth="1"/>
    <col min="4618" max="4618" width="9.44140625" style="1" bestFit="1" customWidth="1"/>
    <col min="4619" max="4619" width="11" style="1" bestFit="1" customWidth="1"/>
    <col min="4620" max="4623" width="9.44140625" style="1" bestFit="1" customWidth="1"/>
    <col min="4624" max="4624" width="10.44140625" style="1" bestFit="1" customWidth="1"/>
    <col min="4625" max="4627" width="9.44140625" style="1" bestFit="1" customWidth="1"/>
    <col min="4628" max="4628" width="9.6640625" style="1" bestFit="1" customWidth="1"/>
    <col min="4629" max="4864" width="11.44140625" style="1"/>
    <col min="4865" max="4865" width="38.6640625" style="1" customWidth="1"/>
    <col min="4866" max="4870" width="19.44140625" style="1" customWidth="1"/>
    <col min="4871" max="4871" width="17.44140625" style="1" customWidth="1"/>
    <col min="4872" max="4872" width="12.109375" style="1" bestFit="1" customWidth="1"/>
    <col min="4873" max="4873" width="10.44140625" style="1" bestFit="1" customWidth="1"/>
    <col min="4874" max="4874" width="9.44140625" style="1" bestFit="1" customWidth="1"/>
    <col min="4875" max="4875" width="11" style="1" bestFit="1" customWidth="1"/>
    <col min="4876" max="4879" width="9.44140625" style="1" bestFit="1" customWidth="1"/>
    <col min="4880" max="4880" width="10.44140625" style="1" bestFit="1" customWidth="1"/>
    <col min="4881" max="4883" width="9.44140625" style="1" bestFit="1" customWidth="1"/>
    <col min="4884" max="4884" width="9.6640625" style="1" bestFit="1" customWidth="1"/>
    <col min="4885" max="5120" width="11.44140625" style="1"/>
    <col min="5121" max="5121" width="38.6640625" style="1" customWidth="1"/>
    <col min="5122" max="5126" width="19.44140625" style="1" customWidth="1"/>
    <col min="5127" max="5127" width="17.44140625" style="1" customWidth="1"/>
    <col min="5128" max="5128" width="12.109375" style="1" bestFit="1" customWidth="1"/>
    <col min="5129" max="5129" width="10.44140625" style="1" bestFit="1" customWidth="1"/>
    <col min="5130" max="5130" width="9.44140625" style="1" bestFit="1" customWidth="1"/>
    <col min="5131" max="5131" width="11" style="1" bestFit="1" customWidth="1"/>
    <col min="5132" max="5135" width="9.44140625" style="1" bestFit="1" customWidth="1"/>
    <col min="5136" max="5136" width="10.44140625" style="1" bestFit="1" customWidth="1"/>
    <col min="5137" max="5139" width="9.44140625" style="1" bestFit="1" customWidth="1"/>
    <col min="5140" max="5140" width="9.6640625" style="1" bestFit="1" customWidth="1"/>
    <col min="5141" max="5376" width="11.44140625" style="1"/>
    <col min="5377" max="5377" width="38.6640625" style="1" customWidth="1"/>
    <col min="5378" max="5382" width="19.44140625" style="1" customWidth="1"/>
    <col min="5383" max="5383" width="17.44140625" style="1" customWidth="1"/>
    <col min="5384" max="5384" width="12.109375" style="1" bestFit="1" customWidth="1"/>
    <col min="5385" max="5385" width="10.44140625" style="1" bestFit="1" customWidth="1"/>
    <col min="5386" max="5386" width="9.44140625" style="1" bestFit="1" customWidth="1"/>
    <col min="5387" max="5387" width="11" style="1" bestFit="1" customWidth="1"/>
    <col min="5388" max="5391" width="9.44140625" style="1" bestFit="1" customWidth="1"/>
    <col min="5392" max="5392" width="10.44140625" style="1" bestFit="1" customWidth="1"/>
    <col min="5393" max="5395" width="9.44140625" style="1" bestFit="1" customWidth="1"/>
    <col min="5396" max="5396" width="9.6640625" style="1" bestFit="1" customWidth="1"/>
    <col min="5397" max="5632" width="11.44140625" style="1"/>
    <col min="5633" max="5633" width="38.6640625" style="1" customWidth="1"/>
    <col min="5634" max="5638" width="19.44140625" style="1" customWidth="1"/>
    <col min="5639" max="5639" width="17.44140625" style="1" customWidth="1"/>
    <col min="5640" max="5640" width="12.109375" style="1" bestFit="1" customWidth="1"/>
    <col min="5641" max="5641" width="10.44140625" style="1" bestFit="1" customWidth="1"/>
    <col min="5642" max="5642" width="9.44140625" style="1" bestFit="1" customWidth="1"/>
    <col min="5643" max="5643" width="11" style="1" bestFit="1" customWidth="1"/>
    <col min="5644" max="5647" width="9.44140625" style="1" bestFit="1" customWidth="1"/>
    <col min="5648" max="5648" width="10.44140625" style="1" bestFit="1" customWidth="1"/>
    <col min="5649" max="5651" width="9.44140625" style="1" bestFit="1" customWidth="1"/>
    <col min="5652" max="5652" width="9.6640625" style="1" bestFit="1" customWidth="1"/>
    <col min="5653" max="5888" width="11.44140625" style="1"/>
    <col min="5889" max="5889" width="38.6640625" style="1" customWidth="1"/>
    <col min="5890" max="5894" width="19.44140625" style="1" customWidth="1"/>
    <col min="5895" max="5895" width="17.44140625" style="1" customWidth="1"/>
    <col min="5896" max="5896" width="12.109375" style="1" bestFit="1" customWidth="1"/>
    <col min="5897" max="5897" width="10.44140625" style="1" bestFit="1" customWidth="1"/>
    <col min="5898" max="5898" width="9.44140625" style="1" bestFit="1" customWidth="1"/>
    <col min="5899" max="5899" width="11" style="1" bestFit="1" customWidth="1"/>
    <col min="5900" max="5903" width="9.44140625" style="1" bestFit="1" customWidth="1"/>
    <col min="5904" max="5904" width="10.44140625" style="1" bestFit="1" customWidth="1"/>
    <col min="5905" max="5907" width="9.44140625" style="1" bestFit="1" customWidth="1"/>
    <col min="5908" max="5908" width="9.6640625" style="1" bestFit="1" customWidth="1"/>
    <col min="5909" max="6144" width="11.44140625" style="1"/>
    <col min="6145" max="6145" width="38.6640625" style="1" customWidth="1"/>
    <col min="6146" max="6150" width="19.44140625" style="1" customWidth="1"/>
    <col min="6151" max="6151" width="17.44140625" style="1" customWidth="1"/>
    <col min="6152" max="6152" width="12.109375" style="1" bestFit="1" customWidth="1"/>
    <col min="6153" max="6153" width="10.44140625" style="1" bestFit="1" customWidth="1"/>
    <col min="6154" max="6154" width="9.44140625" style="1" bestFit="1" customWidth="1"/>
    <col min="6155" max="6155" width="11" style="1" bestFit="1" customWidth="1"/>
    <col min="6156" max="6159" width="9.44140625" style="1" bestFit="1" customWidth="1"/>
    <col min="6160" max="6160" width="10.44140625" style="1" bestFit="1" customWidth="1"/>
    <col min="6161" max="6163" width="9.44140625" style="1" bestFit="1" customWidth="1"/>
    <col min="6164" max="6164" width="9.6640625" style="1" bestFit="1" customWidth="1"/>
    <col min="6165" max="6400" width="11.44140625" style="1"/>
    <col min="6401" max="6401" width="38.6640625" style="1" customWidth="1"/>
    <col min="6402" max="6406" width="19.44140625" style="1" customWidth="1"/>
    <col min="6407" max="6407" width="17.44140625" style="1" customWidth="1"/>
    <col min="6408" max="6408" width="12.109375" style="1" bestFit="1" customWidth="1"/>
    <col min="6409" max="6409" width="10.44140625" style="1" bestFit="1" customWidth="1"/>
    <col min="6410" max="6410" width="9.44140625" style="1" bestFit="1" customWidth="1"/>
    <col min="6411" max="6411" width="11" style="1" bestFit="1" customWidth="1"/>
    <col min="6412" max="6415" width="9.44140625" style="1" bestFit="1" customWidth="1"/>
    <col min="6416" max="6416" width="10.44140625" style="1" bestFit="1" customWidth="1"/>
    <col min="6417" max="6419" width="9.44140625" style="1" bestFit="1" customWidth="1"/>
    <col min="6420" max="6420" width="9.6640625" style="1" bestFit="1" customWidth="1"/>
    <col min="6421" max="6656" width="11.44140625" style="1"/>
    <col min="6657" max="6657" width="38.6640625" style="1" customWidth="1"/>
    <col min="6658" max="6662" width="19.44140625" style="1" customWidth="1"/>
    <col min="6663" max="6663" width="17.44140625" style="1" customWidth="1"/>
    <col min="6664" max="6664" width="12.109375" style="1" bestFit="1" customWidth="1"/>
    <col min="6665" max="6665" width="10.44140625" style="1" bestFit="1" customWidth="1"/>
    <col min="6666" max="6666" width="9.44140625" style="1" bestFit="1" customWidth="1"/>
    <col min="6667" max="6667" width="11" style="1" bestFit="1" customWidth="1"/>
    <col min="6668" max="6671" width="9.44140625" style="1" bestFit="1" customWidth="1"/>
    <col min="6672" max="6672" width="10.44140625" style="1" bestFit="1" customWidth="1"/>
    <col min="6673" max="6675" width="9.44140625" style="1" bestFit="1" customWidth="1"/>
    <col min="6676" max="6676" width="9.6640625" style="1" bestFit="1" customWidth="1"/>
    <col min="6677" max="6912" width="11.44140625" style="1"/>
    <col min="6913" max="6913" width="38.6640625" style="1" customWidth="1"/>
    <col min="6914" max="6918" width="19.44140625" style="1" customWidth="1"/>
    <col min="6919" max="6919" width="17.44140625" style="1" customWidth="1"/>
    <col min="6920" max="6920" width="12.109375" style="1" bestFit="1" customWidth="1"/>
    <col min="6921" max="6921" width="10.44140625" style="1" bestFit="1" customWidth="1"/>
    <col min="6922" max="6922" width="9.44140625" style="1" bestFit="1" customWidth="1"/>
    <col min="6923" max="6923" width="11" style="1" bestFit="1" customWidth="1"/>
    <col min="6924" max="6927" width="9.44140625" style="1" bestFit="1" customWidth="1"/>
    <col min="6928" max="6928" width="10.44140625" style="1" bestFit="1" customWidth="1"/>
    <col min="6929" max="6931" width="9.44140625" style="1" bestFit="1" customWidth="1"/>
    <col min="6932" max="6932" width="9.6640625" style="1" bestFit="1" customWidth="1"/>
    <col min="6933" max="7168" width="11.44140625" style="1"/>
    <col min="7169" max="7169" width="38.6640625" style="1" customWidth="1"/>
    <col min="7170" max="7174" width="19.44140625" style="1" customWidth="1"/>
    <col min="7175" max="7175" width="17.44140625" style="1" customWidth="1"/>
    <col min="7176" max="7176" width="12.109375" style="1" bestFit="1" customWidth="1"/>
    <col min="7177" max="7177" width="10.44140625" style="1" bestFit="1" customWidth="1"/>
    <col min="7178" max="7178" width="9.44140625" style="1" bestFit="1" customWidth="1"/>
    <col min="7179" max="7179" width="11" style="1" bestFit="1" customWidth="1"/>
    <col min="7180" max="7183" width="9.44140625" style="1" bestFit="1" customWidth="1"/>
    <col min="7184" max="7184" width="10.44140625" style="1" bestFit="1" customWidth="1"/>
    <col min="7185" max="7187" width="9.44140625" style="1" bestFit="1" customWidth="1"/>
    <col min="7188" max="7188" width="9.6640625" style="1" bestFit="1" customWidth="1"/>
    <col min="7189" max="7424" width="11.44140625" style="1"/>
    <col min="7425" max="7425" width="38.6640625" style="1" customWidth="1"/>
    <col min="7426" max="7430" width="19.44140625" style="1" customWidth="1"/>
    <col min="7431" max="7431" width="17.44140625" style="1" customWidth="1"/>
    <col min="7432" max="7432" width="12.109375" style="1" bestFit="1" customWidth="1"/>
    <col min="7433" max="7433" width="10.44140625" style="1" bestFit="1" customWidth="1"/>
    <col min="7434" max="7434" width="9.44140625" style="1" bestFit="1" customWidth="1"/>
    <col min="7435" max="7435" width="11" style="1" bestFit="1" customWidth="1"/>
    <col min="7436" max="7439" width="9.44140625" style="1" bestFit="1" customWidth="1"/>
    <col min="7440" max="7440" width="10.44140625" style="1" bestFit="1" customWidth="1"/>
    <col min="7441" max="7443" width="9.44140625" style="1" bestFit="1" customWidth="1"/>
    <col min="7444" max="7444" width="9.6640625" style="1" bestFit="1" customWidth="1"/>
    <col min="7445" max="7680" width="11.44140625" style="1"/>
    <col min="7681" max="7681" width="38.6640625" style="1" customWidth="1"/>
    <col min="7682" max="7686" width="19.44140625" style="1" customWidth="1"/>
    <col min="7687" max="7687" width="17.44140625" style="1" customWidth="1"/>
    <col min="7688" max="7688" width="12.109375" style="1" bestFit="1" customWidth="1"/>
    <col min="7689" max="7689" width="10.44140625" style="1" bestFit="1" customWidth="1"/>
    <col min="7690" max="7690" width="9.44140625" style="1" bestFit="1" customWidth="1"/>
    <col min="7691" max="7691" width="11" style="1" bestFit="1" customWidth="1"/>
    <col min="7692" max="7695" width="9.44140625" style="1" bestFit="1" customWidth="1"/>
    <col min="7696" max="7696" width="10.44140625" style="1" bestFit="1" customWidth="1"/>
    <col min="7697" max="7699" width="9.44140625" style="1" bestFit="1" customWidth="1"/>
    <col min="7700" max="7700" width="9.6640625" style="1" bestFit="1" customWidth="1"/>
    <col min="7701" max="7936" width="11.44140625" style="1"/>
    <col min="7937" max="7937" width="38.6640625" style="1" customWidth="1"/>
    <col min="7938" max="7942" width="19.44140625" style="1" customWidth="1"/>
    <col min="7943" max="7943" width="17.44140625" style="1" customWidth="1"/>
    <col min="7944" max="7944" width="12.109375" style="1" bestFit="1" customWidth="1"/>
    <col min="7945" max="7945" width="10.44140625" style="1" bestFit="1" customWidth="1"/>
    <col min="7946" max="7946" width="9.44140625" style="1" bestFit="1" customWidth="1"/>
    <col min="7947" max="7947" width="11" style="1" bestFit="1" customWidth="1"/>
    <col min="7948" max="7951" width="9.44140625" style="1" bestFit="1" customWidth="1"/>
    <col min="7952" max="7952" width="10.44140625" style="1" bestFit="1" customWidth="1"/>
    <col min="7953" max="7955" width="9.44140625" style="1" bestFit="1" customWidth="1"/>
    <col min="7956" max="7956" width="9.6640625" style="1" bestFit="1" customWidth="1"/>
    <col min="7957" max="8192" width="11.44140625" style="1"/>
    <col min="8193" max="8193" width="38.6640625" style="1" customWidth="1"/>
    <col min="8194" max="8198" width="19.44140625" style="1" customWidth="1"/>
    <col min="8199" max="8199" width="17.44140625" style="1" customWidth="1"/>
    <col min="8200" max="8200" width="12.109375" style="1" bestFit="1" customWidth="1"/>
    <col min="8201" max="8201" width="10.44140625" style="1" bestFit="1" customWidth="1"/>
    <col min="8202" max="8202" width="9.44140625" style="1" bestFit="1" customWidth="1"/>
    <col min="8203" max="8203" width="11" style="1" bestFit="1" customWidth="1"/>
    <col min="8204" max="8207" width="9.44140625" style="1" bestFit="1" customWidth="1"/>
    <col min="8208" max="8208" width="10.44140625" style="1" bestFit="1" customWidth="1"/>
    <col min="8209" max="8211" width="9.44140625" style="1" bestFit="1" customWidth="1"/>
    <col min="8212" max="8212" width="9.6640625" style="1" bestFit="1" customWidth="1"/>
    <col min="8213" max="8448" width="11.44140625" style="1"/>
    <col min="8449" max="8449" width="38.6640625" style="1" customWidth="1"/>
    <col min="8450" max="8454" width="19.44140625" style="1" customWidth="1"/>
    <col min="8455" max="8455" width="17.44140625" style="1" customWidth="1"/>
    <col min="8456" max="8456" width="12.109375" style="1" bestFit="1" customWidth="1"/>
    <col min="8457" max="8457" width="10.44140625" style="1" bestFit="1" customWidth="1"/>
    <col min="8458" max="8458" width="9.44140625" style="1" bestFit="1" customWidth="1"/>
    <col min="8459" max="8459" width="11" style="1" bestFit="1" customWidth="1"/>
    <col min="8460" max="8463" width="9.44140625" style="1" bestFit="1" customWidth="1"/>
    <col min="8464" max="8464" width="10.44140625" style="1" bestFit="1" customWidth="1"/>
    <col min="8465" max="8467" width="9.44140625" style="1" bestFit="1" customWidth="1"/>
    <col min="8468" max="8468" width="9.6640625" style="1" bestFit="1" customWidth="1"/>
    <col min="8469" max="8704" width="11.44140625" style="1"/>
    <col min="8705" max="8705" width="38.6640625" style="1" customWidth="1"/>
    <col min="8706" max="8710" width="19.44140625" style="1" customWidth="1"/>
    <col min="8711" max="8711" width="17.44140625" style="1" customWidth="1"/>
    <col min="8712" max="8712" width="12.109375" style="1" bestFit="1" customWidth="1"/>
    <col min="8713" max="8713" width="10.44140625" style="1" bestFit="1" customWidth="1"/>
    <col min="8714" max="8714" width="9.44140625" style="1" bestFit="1" customWidth="1"/>
    <col min="8715" max="8715" width="11" style="1" bestFit="1" customWidth="1"/>
    <col min="8716" max="8719" width="9.44140625" style="1" bestFit="1" customWidth="1"/>
    <col min="8720" max="8720" width="10.44140625" style="1" bestFit="1" customWidth="1"/>
    <col min="8721" max="8723" width="9.44140625" style="1" bestFit="1" customWidth="1"/>
    <col min="8724" max="8724" width="9.6640625" style="1" bestFit="1" customWidth="1"/>
    <col min="8725" max="8960" width="11.44140625" style="1"/>
    <col min="8961" max="8961" width="38.6640625" style="1" customWidth="1"/>
    <col min="8962" max="8966" width="19.44140625" style="1" customWidth="1"/>
    <col min="8967" max="8967" width="17.44140625" style="1" customWidth="1"/>
    <col min="8968" max="8968" width="12.109375" style="1" bestFit="1" customWidth="1"/>
    <col min="8969" max="8969" width="10.44140625" style="1" bestFit="1" customWidth="1"/>
    <col min="8970" max="8970" width="9.44140625" style="1" bestFit="1" customWidth="1"/>
    <col min="8971" max="8971" width="11" style="1" bestFit="1" customWidth="1"/>
    <col min="8972" max="8975" width="9.44140625" style="1" bestFit="1" customWidth="1"/>
    <col min="8976" max="8976" width="10.44140625" style="1" bestFit="1" customWidth="1"/>
    <col min="8977" max="8979" width="9.44140625" style="1" bestFit="1" customWidth="1"/>
    <col min="8980" max="8980" width="9.6640625" style="1" bestFit="1" customWidth="1"/>
    <col min="8981" max="9216" width="11.44140625" style="1"/>
    <col min="9217" max="9217" width="38.6640625" style="1" customWidth="1"/>
    <col min="9218" max="9222" width="19.44140625" style="1" customWidth="1"/>
    <col min="9223" max="9223" width="17.44140625" style="1" customWidth="1"/>
    <col min="9224" max="9224" width="12.109375" style="1" bestFit="1" customWidth="1"/>
    <col min="9225" max="9225" width="10.44140625" style="1" bestFit="1" customWidth="1"/>
    <col min="9226" max="9226" width="9.44140625" style="1" bestFit="1" customWidth="1"/>
    <col min="9227" max="9227" width="11" style="1" bestFit="1" customWidth="1"/>
    <col min="9228" max="9231" width="9.44140625" style="1" bestFit="1" customWidth="1"/>
    <col min="9232" max="9232" width="10.44140625" style="1" bestFit="1" customWidth="1"/>
    <col min="9233" max="9235" width="9.44140625" style="1" bestFit="1" customWidth="1"/>
    <col min="9236" max="9236" width="9.6640625" style="1" bestFit="1" customWidth="1"/>
    <col min="9237" max="9472" width="11.44140625" style="1"/>
    <col min="9473" max="9473" width="38.6640625" style="1" customWidth="1"/>
    <col min="9474" max="9478" width="19.44140625" style="1" customWidth="1"/>
    <col min="9479" max="9479" width="17.44140625" style="1" customWidth="1"/>
    <col min="9480" max="9480" width="12.109375" style="1" bestFit="1" customWidth="1"/>
    <col min="9481" max="9481" width="10.44140625" style="1" bestFit="1" customWidth="1"/>
    <col min="9482" max="9482" width="9.44140625" style="1" bestFit="1" customWidth="1"/>
    <col min="9483" max="9483" width="11" style="1" bestFit="1" customWidth="1"/>
    <col min="9484" max="9487" width="9.44140625" style="1" bestFit="1" customWidth="1"/>
    <col min="9488" max="9488" width="10.44140625" style="1" bestFit="1" customWidth="1"/>
    <col min="9489" max="9491" width="9.44140625" style="1" bestFit="1" customWidth="1"/>
    <col min="9492" max="9492" width="9.6640625" style="1" bestFit="1" customWidth="1"/>
    <col min="9493" max="9728" width="11.44140625" style="1"/>
    <col min="9729" max="9729" width="38.6640625" style="1" customWidth="1"/>
    <col min="9730" max="9734" width="19.44140625" style="1" customWidth="1"/>
    <col min="9735" max="9735" width="17.44140625" style="1" customWidth="1"/>
    <col min="9736" max="9736" width="12.109375" style="1" bestFit="1" customWidth="1"/>
    <col min="9737" max="9737" width="10.44140625" style="1" bestFit="1" customWidth="1"/>
    <col min="9738" max="9738" width="9.44140625" style="1" bestFit="1" customWidth="1"/>
    <col min="9739" max="9739" width="11" style="1" bestFit="1" customWidth="1"/>
    <col min="9740" max="9743" width="9.44140625" style="1" bestFit="1" customWidth="1"/>
    <col min="9744" max="9744" width="10.44140625" style="1" bestFit="1" customWidth="1"/>
    <col min="9745" max="9747" width="9.44140625" style="1" bestFit="1" customWidth="1"/>
    <col min="9748" max="9748" width="9.6640625" style="1" bestFit="1" customWidth="1"/>
    <col min="9749" max="9984" width="11.44140625" style="1"/>
    <col min="9985" max="9985" width="38.6640625" style="1" customWidth="1"/>
    <col min="9986" max="9990" width="19.44140625" style="1" customWidth="1"/>
    <col min="9991" max="9991" width="17.44140625" style="1" customWidth="1"/>
    <col min="9992" max="9992" width="12.109375" style="1" bestFit="1" customWidth="1"/>
    <col min="9993" max="9993" width="10.44140625" style="1" bestFit="1" customWidth="1"/>
    <col min="9994" max="9994" width="9.44140625" style="1" bestFit="1" customWidth="1"/>
    <col min="9995" max="9995" width="11" style="1" bestFit="1" customWidth="1"/>
    <col min="9996" max="9999" width="9.44140625" style="1" bestFit="1" customWidth="1"/>
    <col min="10000" max="10000" width="10.44140625" style="1" bestFit="1" customWidth="1"/>
    <col min="10001" max="10003" width="9.44140625" style="1" bestFit="1" customWidth="1"/>
    <col min="10004" max="10004" width="9.6640625" style="1" bestFit="1" customWidth="1"/>
    <col min="10005" max="10240" width="11.44140625" style="1"/>
    <col min="10241" max="10241" width="38.6640625" style="1" customWidth="1"/>
    <col min="10242" max="10246" width="19.44140625" style="1" customWidth="1"/>
    <col min="10247" max="10247" width="17.44140625" style="1" customWidth="1"/>
    <col min="10248" max="10248" width="12.109375" style="1" bestFit="1" customWidth="1"/>
    <col min="10249" max="10249" width="10.44140625" style="1" bestFit="1" customWidth="1"/>
    <col min="10250" max="10250" width="9.44140625" style="1" bestFit="1" customWidth="1"/>
    <col min="10251" max="10251" width="11" style="1" bestFit="1" customWidth="1"/>
    <col min="10252" max="10255" width="9.44140625" style="1" bestFit="1" customWidth="1"/>
    <col min="10256" max="10256" width="10.44140625" style="1" bestFit="1" customWidth="1"/>
    <col min="10257" max="10259" width="9.44140625" style="1" bestFit="1" customWidth="1"/>
    <col min="10260" max="10260" width="9.6640625" style="1" bestFit="1" customWidth="1"/>
    <col min="10261" max="10496" width="11.44140625" style="1"/>
    <col min="10497" max="10497" width="38.6640625" style="1" customWidth="1"/>
    <col min="10498" max="10502" width="19.44140625" style="1" customWidth="1"/>
    <col min="10503" max="10503" width="17.44140625" style="1" customWidth="1"/>
    <col min="10504" max="10504" width="12.109375" style="1" bestFit="1" customWidth="1"/>
    <col min="10505" max="10505" width="10.44140625" style="1" bestFit="1" customWidth="1"/>
    <col min="10506" max="10506" width="9.44140625" style="1" bestFit="1" customWidth="1"/>
    <col min="10507" max="10507" width="11" style="1" bestFit="1" customWidth="1"/>
    <col min="10508" max="10511" width="9.44140625" style="1" bestFit="1" customWidth="1"/>
    <col min="10512" max="10512" width="10.44140625" style="1" bestFit="1" customWidth="1"/>
    <col min="10513" max="10515" width="9.44140625" style="1" bestFit="1" customWidth="1"/>
    <col min="10516" max="10516" width="9.6640625" style="1" bestFit="1" customWidth="1"/>
    <col min="10517" max="10752" width="11.44140625" style="1"/>
    <col min="10753" max="10753" width="38.6640625" style="1" customWidth="1"/>
    <col min="10754" max="10758" width="19.44140625" style="1" customWidth="1"/>
    <col min="10759" max="10759" width="17.44140625" style="1" customWidth="1"/>
    <col min="10760" max="10760" width="12.109375" style="1" bestFit="1" customWidth="1"/>
    <col min="10761" max="10761" width="10.44140625" style="1" bestFit="1" customWidth="1"/>
    <col min="10762" max="10762" width="9.44140625" style="1" bestFit="1" customWidth="1"/>
    <col min="10763" max="10763" width="11" style="1" bestFit="1" customWidth="1"/>
    <col min="10764" max="10767" width="9.44140625" style="1" bestFit="1" customWidth="1"/>
    <col min="10768" max="10768" width="10.44140625" style="1" bestFit="1" customWidth="1"/>
    <col min="10769" max="10771" width="9.44140625" style="1" bestFit="1" customWidth="1"/>
    <col min="10772" max="10772" width="9.6640625" style="1" bestFit="1" customWidth="1"/>
    <col min="10773" max="11008" width="11.44140625" style="1"/>
    <col min="11009" max="11009" width="38.6640625" style="1" customWidth="1"/>
    <col min="11010" max="11014" width="19.44140625" style="1" customWidth="1"/>
    <col min="11015" max="11015" width="17.44140625" style="1" customWidth="1"/>
    <col min="11016" max="11016" width="12.109375" style="1" bestFit="1" customWidth="1"/>
    <col min="11017" max="11017" width="10.44140625" style="1" bestFit="1" customWidth="1"/>
    <col min="11018" max="11018" width="9.44140625" style="1" bestFit="1" customWidth="1"/>
    <col min="11019" max="11019" width="11" style="1" bestFit="1" customWidth="1"/>
    <col min="11020" max="11023" width="9.44140625" style="1" bestFit="1" customWidth="1"/>
    <col min="11024" max="11024" width="10.44140625" style="1" bestFit="1" customWidth="1"/>
    <col min="11025" max="11027" width="9.44140625" style="1" bestFit="1" customWidth="1"/>
    <col min="11028" max="11028" width="9.6640625" style="1" bestFit="1" customWidth="1"/>
    <col min="11029" max="11264" width="11.44140625" style="1"/>
    <col min="11265" max="11265" width="38.6640625" style="1" customWidth="1"/>
    <col min="11266" max="11270" width="19.44140625" style="1" customWidth="1"/>
    <col min="11271" max="11271" width="17.44140625" style="1" customWidth="1"/>
    <col min="11272" max="11272" width="12.109375" style="1" bestFit="1" customWidth="1"/>
    <col min="11273" max="11273" width="10.44140625" style="1" bestFit="1" customWidth="1"/>
    <col min="11274" max="11274" width="9.44140625" style="1" bestFit="1" customWidth="1"/>
    <col min="11275" max="11275" width="11" style="1" bestFit="1" customWidth="1"/>
    <col min="11276" max="11279" width="9.44140625" style="1" bestFit="1" customWidth="1"/>
    <col min="11280" max="11280" width="10.44140625" style="1" bestFit="1" customWidth="1"/>
    <col min="11281" max="11283" width="9.44140625" style="1" bestFit="1" customWidth="1"/>
    <col min="11284" max="11284" width="9.6640625" style="1" bestFit="1" customWidth="1"/>
    <col min="11285" max="11520" width="11.44140625" style="1"/>
    <col min="11521" max="11521" width="38.6640625" style="1" customWidth="1"/>
    <col min="11522" max="11526" width="19.44140625" style="1" customWidth="1"/>
    <col min="11527" max="11527" width="17.44140625" style="1" customWidth="1"/>
    <col min="11528" max="11528" width="12.109375" style="1" bestFit="1" customWidth="1"/>
    <col min="11529" max="11529" width="10.44140625" style="1" bestFit="1" customWidth="1"/>
    <col min="11530" max="11530" width="9.44140625" style="1" bestFit="1" customWidth="1"/>
    <col min="11531" max="11531" width="11" style="1" bestFit="1" customWidth="1"/>
    <col min="11532" max="11535" width="9.44140625" style="1" bestFit="1" customWidth="1"/>
    <col min="11536" max="11536" width="10.44140625" style="1" bestFit="1" customWidth="1"/>
    <col min="11537" max="11539" width="9.44140625" style="1" bestFit="1" customWidth="1"/>
    <col min="11540" max="11540" width="9.6640625" style="1" bestFit="1" customWidth="1"/>
    <col min="11541" max="11776" width="11.44140625" style="1"/>
    <col min="11777" max="11777" width="38.6640625" style="1" customWidth="1"/>
    <col min="11778" max="11782" width="19.44140625" style="1" customWidth="1"/>
    <col min="11783" max="11783" width="17.44140625" style="1" customWidth="1"/>
    <col min="11784" max="11784" width="12.109375" style="1" bestFit="1" customWidth="1"/>
    <col min="11785" max="11785" width="10.44140625" style="1" bestFit="1" customWidth="1"/>
    <col min="11786" max="11786" width="9.44140625" style="1" bestFit="1" customWidth="1"/>
    <col min="11787" max="11787" width="11" style="1" bestFit="1" customWidth="1"/>
    <col min="11788" max="11791" width="9.44140625" style="1" bestFit="1" customWidth="1"/>
    <col min="11792" max="11792" width="10.44140625" style="1" bestFit="1" customWidth="1"/>
    <col min="11793" max="11795" width="9.44140625" style="1" bestFit="1" customWidth="1"/>
    <col min="11796" max="11796" width="9.6640625" style="1" bestFit="1" customWidth="1"/>
    <col min="11797" max="12032" width="11.44140625" style="1"/>
    <col min="12033" max="12033" width="38.6640625" style="1" customWidth="1"/>
    <col min="12034" max="12038" width="19.44140625" style="1" customWidth="1"/>
    <col min="12039" max="12039" width="17.44140625" style="1" customWidth="1"/>
    <col min="12040" max="12040" width="12.109375" style="1" bestFit="1" customWidth="1"/>
    <col min="12041" max="12041" width="10.44140625" style="1" bestFit="1" customWidth="1"/>
    <col min="12042" max="12042" width="9.44140625" style="1" bestFit="1" customWidth="1"/>
    <col min="12043" max="12043" width="11" style="1" bestFit="1" customWidth="1"/>
    <col min="12044" max="12047" width="9.44140625" style="1" bestFit="1" customWidth="1"/>
    <col min="12048" max="12048" width="10.44140625" style="1" bestFit="1" customWidth="1"/>
    <col min="12049" max="12051" width="9.44140625" style="1" bestFit="1" customWidth="1"/>
    <col min="12052" max="12052" width="9.6640625" style="1" bestFit="1" customWidth="1"/>
    <col min="12053" max="12288" width="11.44140625" style="1"/>
    <col min="12289" max="12289" width="38.6640625" style="1" customWidth="1"/>
    <col min="12290" max="12294" width="19.44140625" style="1" customWidth="1"/>
    <col min="12295" max="12295" width="17.44140625" style="1" customWidth="1"/>
    <col min="12296" max="12296" width="12.109375" style="1" bestFit="1" customWidth="1"/>
    <col min="12297" max="12297" width="10.44140625" style="1" bestFit="1" customWidth="1"/>
    <col min="12298" max="12298" width="9.44140625" style="1" bestFit="1" customWidth="1"/>
    <col min="12299" max="12299" width="11" style="1" bestFit="1" customWidth="1"/>
    <col min="12300" max="12303" width="9.44140625" style="1" bestFit="1" customWidth="1"/>
    <col min="12304" max="12304" width="10.44140625" style="1" bestFit="1" customWidth="1"/>
    <col min="12305" max="12307" width="9.44140625" style="1" bestFit="1" customWidth="1"/>
    <col min="12308" max="12308" width="9.6640625" style="1" bestFit="1" customWidth="1"/>
    <col min="12309" max="12544" width="11.44140625" style="1"/>
    <col min="12545" max="12545" width="38.6640625" style="1" customWidth="1"/>
    <col min="12546" max="12550" width="19.44140625" style="1" customWidth="1"/>
    <col min="12551" max="12551" width="17.44140625" style="1" customWidth="1"/>
    <col min="12552" max="12552" width="12.109375" style="1" bestFit="1" customWidth="1"/>
    <col min="12553" max="12553" width="10.44140625" style="1" bestFit="1" customWidth="1"/>
    <col min="12554" max="12554" width="9.44140625" style="1" bestFit="1" customWidth="1"/>
    <col min="12555" max="12555" width="11" style="1" bestFit="1" customWidth="1"/>
    <col min="12556" max="12559" width="9.44140625" style="1" bestFit="1" customWidth="1"/>
    <col min="12560" max="12560" width="10.44140625" style="1" bestFit="1" customWidth="1"/>
    <col min="12561" max="12563" width="9.44140625" style="1" bestFit="1" customWidth="1"/>
    <col min="12564" max="12564" width="9.6640625" style="1" bestFit="1" customWidth="1"/>
    <col min="12565" max="12800" width="11.44140625" style="1"/>
    <col min="12801" max="12801" width="38.6640625" style="1" customWidth="1"/>
    <col min="12802" max="12806" width="19.44140625" style="1" customWidth="1"/>
    <col min="12807" max="12807" width="17.44140625" style="1" customWidth="1"/>
    <col min="12808" max="12808" width="12.109375" style="1" bestFit="1" customWidth="1"/>
    <col min="12809" max="12809" width="10.44140625" style="1" bestFit="1" customWidth="1"/>
    <col min="12810" max="12810" width="9.44140625" style="1" bestFit="1" customWidth="1"/>
    <col min="12811" max="12811" width="11" style="1" bestFit="1" customWidth="1"/>
    <col min="12812" max="12815" width="9.44140625" style="1" bestFit="1" customWidth="1"/>
    <col min="12816" max="12816" width="10.44140625" style="1" bestFit="1" customWidth="1"/>
    <col min="12817" max="12819" width="9.44140625" style="1" bestFit="1" customWidth="1"/>
    <col min="12820" max="12820" width="9.6640625" style="1" bestFit="1" customWidth="1"/>
    <col min="12821" max="13056" width="11.44140625" style="1"/>
    <col min="13057" max="13057" width="38.6640625" style="1" customWidth="1"/>
    <col min="13058" max="13062" width="19.44140625" style="1" customWidth="1"/>
    <col min="13063" max="13063" width="17.44140625" style="1" customWidth="1"/>
    <col min="13064" max="13064" width="12.109375" style="1" bestFit="1" customWidth="1"/>
    <col min="13065" max="13065" width="10.44140625" style="1" bestFit="1" customWidth="1"/>
    <col min="13066" max="13066" width="9.44140625" style="1" bestFit="1" customWidth="1"/>
    <col min="13067" max="13067" width="11" style="1" bestFit="1" customWidth="1"/>
    <col min="13068" max="13071" width="9.44140625" style="1" bestFit="1" customWidth="1"/>
    <col min="13072" max="13072" width="10.44140625" style="1" bestFit="1" customWidth="1"/>
    <col min="13073" max="13075" width="9.44140625" style="1" bestFit="1" customWidth="1"/>
    <col min="13076" max="13076" width="9.6640625" style="1" bestFit="1" customWidth="1"/>
    <col min="13077" max="13312" width="11.44140625" style="1"/>
    <col min="13313" max="13313" width="38.6640625" style="1" customWidth="1"/>
    <col min="13314" max="13318" width="19.44140625" style="1" customWidth="1"/>
    <col min="13319" max="13319" width="17.44140625" style="1" customWidth="1"/>
    <col min="13320" max="13320" width="12.109375" style="1" bestFit="1" customWidth="1"/>
    <col min="13321" max="13321" width="10.44140625" style="1" bestFit="1" customWidth="1"/>
    <col min="13322" max="13322" width="9.44140625" style="1" bestFit="1" customWidth="1"/>
    <col min="13323" max="13323" width="11" style="1" bestFit="1" customWidth="1"/>
    <col min="13324" max="13327" width="9.44140625" style="1" bestFit="1" customWidth="1"/>
    <col min="13328" max="13328" width="10.44140625" style="1" bestFit="1" customWidth="1"/>
    <col min="13329" max="13331" width="9.44140625" style="1" bestFit="1" customWidth="1"/>
    <col min="13332" max="13332" width="9.6640625" style="1" bestFit="1" customWidth="1"/>
    <col min="13333" max="13568" width="11.44140625" style="1"/>
    <col min="13569" max="13569" width="38.6640625" style="1" customWidth="1"/>
    <col min="13570" max="13574" width="19.44140625" style="1" customWidth="1"/>
    <col min="13575" max="13575" width="17.44140625" style="1" customWidth="1"/>
    <col min="13576" max="13576" width="12.109375" style="1" bestFit="1" customWidth="1"/>
    <col min="13577" max="13577" width="10.44140625" style="1" bestFit="1" customWidth="1"/>
    <col min="13578" max="13578" width="9.44140625" style="1" bestFit="1" customWidth="1"/>
    <col min="13579" max="13579" width="11" style="1" bestFit="1" customWidth="1"/>
    <col min="13580" max="13583" width="9.44140625" style="1" bestFit="1" customWidth="1"/>
    <col min="13584" max="13584" width="10.44140625" style="1" bestFit="1" customWidth="1"/>
    <col min="13585" max="13587" width="9.44140625" style="1" bestFit="1" customWidth="1"/>
    <col min="13588" max="13588" width="9.6640625" style="1" bestFit="1" customWidth="1"/>
    <col min="13589" max="13824" width="11.44140625" style="1"/>
    <col min="13825" max="13825" width="38.6640625" style="1" customWidth="1"/>
    <col min="13826" max="13830" width="19.44140625" style="1" customWidth="1"/>
    <col min="13831" max="13831" width="17.44140625" style="1" customWidth="1"/>
    <col min="13832" max="13832" width="12.109375" style="1" bestFit="1" customWidth="1"/>
    <col min="13833" max="13833" width="10.44140625" style="1" bestFit="1" customWidth="1"/>
    <col min="13834" max="13834" width="9.44140625" style="1" bestFit="1" customWidth="1"/>
    <col min="13835" max="13835" width="11" style="1" bestFit="1" customWidth="1"/>
    <col min="13836" max="13839" width="9.44140625" style="1" bestFit="1" customWidth="1"/>
    <col min="13840" max="13840" width="10.44140625" style="1" bestFit="1" customWidth="1"/>
    <col min="13841" max="13843" width="9.44140625" style="1" bestFit="1" customWidth="1"/>
    <col min="13844" max="13844" width="9.6640625" style="1" bestFit="1" customWidth="1"/>
    <col min="13845" max="14080" width="11.44140625" style="1"/>
    <col min="14081" max="14081" width="38.6640625" style="1" customWidth="1"/>
    <col min="14082" max="14086" width="19.44140625" style="1" customWidth="1"/>
    <col min="14087" max="14087" width="17.44140625" style="1" customWidth="1"/>
    <col min="14088" max="14088" width="12.109375" style="1" bestFit="1" customWidth="1"/>
    <col min="14089" max="14089" width="10.44140625" style="1" bestFit="1" customWidth="1"/>
    <col min="14090" max="14090" width="9.44140625" style="1" bestFit="1" customWidth="1"/>
    <col min="14091" max="14091" width="11" style="1" bestFit="1" customWidth="1"/>
    <col min="14092" max="14095" width="9.44140625" style="1" bestFit="1" customWidth="1"/>
    <col min="14096" max="14096" width="10.44140625" style="1" bestFit="1" customWidth="1"/>
    <col min="14097" max="14099" width="9.44140625" style="1" bestFit="1" customWidth="1"/>
    <col min="14100" max="14100" width="9.6640625" style="1" bestFit="1" customWidth="1"/>
    <col min="14101" max="14336" width="11.44140625" style="1"/>
    <col min="14337" max="14337" width="38.6640625" style="1" customWidth="1"/>
    <col min="14338" max="14342" width="19.44140625" style="1" customWidth="1"/>
    <col min="14343" max="14343" width="17.44140625" style="1" customWidth="1"/>
    <col min="14344" max="14344" width="12.109375" style="1" bestFit="1" customWidth="1"/>
    <col min="14345" max="14345" width="10.44140625" style="1" bestFit="1" customWidth="1"/>
    <col min="14346" max="14346" width="9.44140625" style="1" bestFit="1" customWidth="1"/>
    <col min="14347" max="14347" width="11" style="1" bestFit="1" customWidth="1"/>
    <col min="14348" max="14351" width="9.44140625" style="1" bestFit="1" customWidth="1"/>
    <col min="14352" max="14352" width="10.44140625" style="1" bestFit="1" customWidth="1"/>
    <col min="14353" max="14355" width="9.44140625" style="1" bestFit="1" customWidth="1"/>
    <col min="14356" max="14356" width="9.6640625" style="1" bestFit="1" customWidth="1"/>
    <col min="14357" max="14592" width="11.44140625" style="1"/>
    <col min="14593" max="14593" width="38.6640625" style="1" customWidth="1"/>
    <col min="14594" max="14598" width="19.44140625" style="1" customWidth="1"/>
    <col min="14599" max="14599" width="17.44140625" style="1" customWidth="1"/>
    <col min="14600" max="14600" width="12.109375" style="1" bestFit="1" customWidth="1"/>
    <col min="14601" max="14601" width="10.44140625" style="1" bestFit="1" customWidth="1"/>
    <col min="14602" max="14602" width="9.44140625" style="1" bestFit="1" customWidth="1"/>
    <col min="14603" max="14603" width="11" style="1" bestFit="1" customWidth="1"/>
    <col min="14604" max="14607" width="9.44140625" style="1" bestFit="1" customWidth="1"/>
    <col min="14608" max="14608" width="10.44140625" style="1" bestFit="1" customWidth="1"/>
    <col min="14609" max="14611" width="9.44140625" style="1" bestFit="1" customWidth="1"/>
    <col min="14612" max="14612" width="9.6640625" style="1" bestFit="1" customWidth="1"/>
    <col min="14613" max="14848" width="11.44140625" style="1"/>
    <col min="14849" max="14849" width="38.6640625" style="1" customWidth="1"/>
    <col min="14850" max="14854" width="19.44140625" style="1" customWidth="1"/>
    <col min="14855" max="14855" width="17.44140625" style="1" customWidth="1"/>
    <col min="14856" max="14856" width="12.109375" style="1" bestFit="1" customWidth="1"/>
    <col min="14857" max="14857" width="10.44140625" style="1" bestFit="1" customWidth="1"/>
    <col min="14858" max="14858" width="9.44140625" style="1" bestFit="1" customWidth="1"/>
    <col min="14859" max="14859" width="11" style="1" bestFit="1" customWidth="1"/>
    <col min="14860" max="14863" width="9.44140625" style="1" bestFit="1" customWidth="1"/>
    <col min="14864" max="14864" width="10.44140625" style="1" bestFit="1" customWidth="1"/>
    <col min="14865" max="14867" width="9.44140625" style="1" bestFit="1" customWidth="1"/>
    <col min="14868" max="14868" width="9.6640625" style="1" bestFit="1" customWidth="1"/>
    <col min="14869" max="15104" width="11.44140625" style="1"/>
    <col min="15105" max="15105" width="38.6640625" style="1" customWidth="1"/>
    <col min="15106" max="15110" width="19.44140625" style="1" customWidth="1"/>
    <col min="15111" max="15111" width="17.44140625" style="1" customWidth="1"/>
    <col min="15112" max="15112" width="12.109375" style="1" bestFit="1" customWidth="1"/>
    <col min="15113" max="15113" width="10.44140625" style="1" bestFit="1" customWidth="1"/>
    <col min="15114" max="15114" width="9.44140625" style="1" bestFit="1" customWidth="1"/>
    <col min="15115" max="15115" width="11" style="1" bestFit="1" customWidth="1"/>
    <col min="15116" max="15119" width="9.44140625" style="1" bestFit="1" customWidth="1"/>
    <col min="15120" max="15120" width="10.44140625" style="1" bestFit="1" customWidth="1"/>
    <col min="15121" max="15123" width="9.44140625" style="1" bestFit="1" customWidth="1"/>
    <col min="15124" max="15124" width="9.6640625" style="1" bestFit="1" customWidth="1"/>
    <col min="15125" max="15360" width="11.44140625" style="1"/>
    <col min="15361" max="15361" width="38.6640625" style="1" customWidth="1"/>
    <col min="15362" max="15366" width="19.44140625" style="1" customWidth="1"/>
    <col min="15367" max="15367" width="17.44140625" style="1" customWidth="1"/>
    <col min="15368" max="15368" width="12.109375" style="1" bestFit="1" customWidth="1"/>
    <col min="15369" max="15369" width="10.44140625" style="1" bestFit="1" customWidth="1"/>
    <col min="15370" max="15370" width="9.44140625" style="1" bestFit="1" customWidth="1"/>
    <col min="15371" max="15371" width="11" style="1" bestFit="1" customWidth="1"/>
    <col min="15372" max="15375" width="9.44140625" style="1" bestFit="1" customWidth="1"/>
    <col min="15376" max="15376" width="10.44140625" style="1" bestFit="1" customWidth="1"/>
    <col min="15377" max="15379" width="9.44140625" style="1" bestFit="1" customWidth="1"/>
    <col min="15380" max="15380" width="9.6640625" style="1" bestFit="1" customWidth="1"/>
    <col min="15381" max="15616" width="11.44140625" style="1"/>
    <col min="15617" max="15617" width="38.6640625" style="1" customWidth="1"/>
    <col min="15618" max="15622" width="19.44140625" style="1" customWidth="1"/>
    <col min="15623" max="15623" width="17.44140625" style="1" customWidth="1"/>
    <col min="15624" max="15624" width="12.109375" style="1" bestFit="1" customWidth="1"/>
    <col min="15625" max="15625" width="10.44140625" style="1" bestFit="1" customWidth="1"/>
    <col min="15626" max="15626" width="9.44140625" style="1" bestFit="1" customWidth="1"/>
    <col min="15627" max="15627" width="11" style="1" bestFit="1" customWidth="1"/>
    <col min="15628" max="15631" width="9.44140625" style="1" bestFit="1" customWidth="1"/>
    <col min="15632" max="15632" width="10.44140625" style="1" bestFit="1" customWidth="1"/>
    <col min="15633" max="15635" width="9.44140625" style="1" bestFit="1" customWidth="1"/>
    <col min="15636" max="15636" width="9.6640625" style="1" bestFit="1" customWidth="1"/>
    <col min="15637" max="15872" width="11.44140625" style="1"/>
    <col min="15873" max="15873" width="38.6640625" style="1" customWidth="1"/>
    <col min="15874" max="15878" width="19.44140625" style="1" customWidth="1"/>
    <col min="15879" max="15879" width="17.44140625" style="1" customWidth="1"/>
    <col min="15880" max="15880" width="12.109375" style="1" bestFit="1" customWidth="1"/>
    <col min="15881" max="15881" width="10.44140625" style="1" bestFit="1" customWidth="1"/>
    <col min="15882" max="15882" width="9.44140625" style="1" bestFit="1" customWidth="1"/>
    <col min="15883" max="15883" width="11" style="1" bestFit="1" customWidth="1"/>
    <col min="15884" max="15887" width="9.44140625" style="1" bestFit="1" customWidth="1"/>
    <col min="15888" max="15888" width="10.44140625" style="1" bestFit="1" customWidth="1"/>
    <col min="15889" max="15891" width="9.44140625" style="1" bestFit="1" customWidth="1"/>
    <col min="15892" max="15892" width="9.6640625" style="1" bestFit="1" customWidth="1"/>
    <col min="15893" max="16128" width="11.44140625" style="1"/>
    <col min="16129" max="16129" width="38.6640625" style="1" customWidth="1"/>
    <col min="16130" max="16134" width="19.44140625" style="1" customWidth="1"/>
    <col min="16135" max="16135" width="17.44140625" style="1" customWidth="1"/>
    <col min="16136" max="16136" width="12.109375" style="1" bestFit="1" customWidth="1"/>
    <col min="16137" max="16137" width="10.44140625" style="1" bestFit="1" customWidth="1"/>
    <col min="16138" max="16138" width="9.44140625" style="1" bestFit="1" customWidth="1"/>
    <col min="16139" max="16139" width="11" style="1" bestFit="1" customWidth="1"/>
    <col min="16140" max="16143" width="9.44140625" style="1" bestFit="1" customWidth="1"/>
    <col min="16144" max="16144" width="10.44140625" style="1" bestFit="1" customWidth="1"/>
    <col min="16145" max="16147" width="9.44140625" style="1" bestFit="1" customWidth="1"/>
    <col min="16148" max="16148" width="9.6640625" style="1" bestFit="1" customWidth="1"/>
    <col min="16149" max="16384" width="11.44140625" style="1"/>
  </cols>
  <sheetData>
    <row r="1" spans="1:7" ht="13.8">
      <c r="A1" s="234" t="s">
        <v>290</v>
      </c>
    </row>
    <row r="2" spans="1:7" s="177" customFormat="1" ht="24" customHeight="1">
      <c r="A2" s="373" t="s">
        <v>238</v>
      </c>
      <c r="B2" s="373"/>
      <c r="C2" s="373"/>
      <c r="D2" s="373"/>
      <c r="E2" s="373"/>
      <c r="F2" s="373"/>
      <c r="G2" s="373"/>
    </row>
    <row r="3" spans="1:7" s="178" customFormat="1" ht="24" customHeight="1">
      <c r="A3" s="373" t="s">
        <v>239</v>
      </c>
      <c r="B3" s="373"/>
      <c r="C3" s="373"/>
      <c r="D3" s="373"/>
      <c r="E3" s="373"/>
      <c r="F3" s="373"/>
      <c r="G3" s="373"/>
    </row>
    <row r="4" spans="1:7" s="49" customFormat="1" ht="17.399999999999999" customHeight="1">
      <c r="A4" s="328">
        <v>45869</v>
      </c>
      <c r="B4" s="328"/>
      <c r="C4" s="328"/>
      <c r="D4" s="328"/>
      <c r="E4" s="328"/>
      <c r="F4" s="328"/>
      <c r="G4" s="328"/>
    </row>
    <row r="5" spans="1:7" s="50" customFormat="1" ht="16.2" customHeight="1">
      <c r="A5" s="329" t="s">
        <v>167</v>
      </c>
      <c r="B5" s="329"/>
      <c r="C5" s="329"/>
      <c r="D5" s="329"/>
      <c r="E5" s="329"/>
      <c r="F5" s="329"/>
      <c r="G5" s="329"/>
    </row>
    <row r="6" spans="1:7" s="47" customFormat="1" ht="9.75" customHeight="1" thickBot="1">
      <c r="A6" s="179"/>
      <c r="B6" s="179"/>
      <c r="C6" s="179"/>
      <c r="D6" s="179"/>
      <c r="E6" s="179"/>
      <c r="F6" s="179"/>
      <c r="G6" s="179"/>
    </row>
    <row r="7" spans="1:7" s="180" customFormat="1" ht="20.100000000000001" customHeight="1">
      <c r="A7" s="374" t="s">
        <v>196</v>
      </c>
      <c r="B7" s="376" t="s">
        <v>240</v>
      </c>
      <c r="C7" s="376" t="s">
        <v>241</v>
      </c>
      <c r="D7" s="376" t="s">
        <v>242</v>
      </c>
      <c r="E7" s="376" t="s">
        <v>243</v>
      </c>
      <c r="F7" s="376" t="s">
        <v>244</v>
      </c>
      <c r="G7" s="371" t="s">
        <v>633</v>
      </c>
    </row>
    <row r="8" spans="1:7" s="180" customFormat="1" ht="43.5" customHeight="1">
      <c r="A8" s="375"/>
      <c r="B8" s="377"/>
      <c r="C8" s="377"/>
      <c r="D8" s="378"/>
      <c r="E8" s="377"/>
      <c r="F8" s="377"/>
      <c r="G8" s="372"/>
    </row>
    <row r="9" spans="1:7" s="180" customFormat="1" ht="9" customHeight="1">
      <c r="A9" s="181"/>
      <c r="B9" s="182"/>
      <c r="C9" s="182"/>
      <c r="D9" s="182"/>
      <c r="E9" s="182"/>
      <c r="F9" s="182"/>
      <c r="G9" s="183"/>
    </row>
    <row r="10" spans="1:7" s="103" customFormat="1" ht="20.100000000000001" customHeight="1">
      <c r="A10" s="110" t="s">
        <v>245</v>
      </c>
      <c r="B10" s="184">
        <v>66.56</v>
      </c>
      <c r="C10" s="184">
        <v>30.12</v>
      </c>
      <c r="D10" s="184">
        <v>0.38</v>
      </c>
      <c r="E10" s="184">
        <v>1.05</v>
      </c>
      <c r="F10" s="184">
        <v>1.89</v>
      </c>
      <c r="G10" s="185">
        <v>23023564.466000002</v>
      </c>
    </row>
    <row r="11" spans="1:7" s="103" customFormat="1" ht="20.100000000000001" customHeight="1" thickBot="1">
      <c r="A11" s="186" t="s">
        <v>161</v>
      </c>
      <c r="B11" s="187">
        <v>47.88</v>
      </c>
      <c r="C11" s="187">
        <v>0.26</v>
      </c>
      <c r="D11" s="187">
        <v>0.21</v>
      </c>
      <c r="E11" s="187">
        <v>0.38</v>
      </c>
      <c r="F11" s="187">
        <v>51.27</v>
      </c>
      <c r="G11" s="188">
        <v>906580.12699999998</v>
      </c>
    </row>
    <row r="12" spans="1:7" s="119" customFormat="1" ht="15.75" customHeight="1" thickTop="1">
      <c r="A12" s="102" t="s">
        <v>216</v>
      </c>
      <c r="B12" s="189"/>
      <c r="C12" s="189"/>
      <c r="D12" s="189"/>
      <c r="E12" s="189"/>
      <c r="F12" s="189"/>
      <c r="G12" s="189"/>
    </row>
    <row r="200" spans="3:3">
      <c r="C200" s="1" t="s">
        <v>101</v>
      </c>
    </row>
  </sheetData>
  <mergeCells count="11">
    <mergeCell ref="G7:G8"/>
    <mergeCell ref="A2:G2"/>
    <mergeCell ref="A3:G3"/>
    <mergeCell ref="A4:G4"/>
    <mergeCell ref="A5:G5"/>
    <mergeCell ref="A7:A8"/>
    <mergeCell ref="B7:B8"/>
    <mergeCell ref="C7:C8"/>
    <mergeCell ref="D7:D8"/>
    <mergeCell ref="E7:E8"/>
    <mergeCell ref="F7:F8"/>
  </mergeCells>
  <hyperlinks>
    <hyperlink ref="A1" location="Índice!A1" display="Volver al Índice" xr:uid="{F77793D0-BB11-471C-B23E-9396EB45F645}"/>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8242A-B3C4-4C59-A717-7CA7B1E105E4}">
  <dimension ref="A1:E19"/>
  <sheetViews>
    <sheetView zoomScale="115" zoomScaleNormal="115" workbookViewId="0"/>
  </sheetViews>
  <sheetFormatPr baseColWidth="10" defaultColWidth="11.44140625" defaultRowHeight="13.2"/>
  <cols>
    <col min="1" max="1" width="22" style="215" bestFit="1" customWidth="1"/>
    <col min="2" max="2" width="17.6640625" style="215" customWidth="1"/>
    <col min="3" max="3" width="15.33203125" style="215" customWidth="1"/>
    <col min="4" max="5" width="17.6640625" style="215" customWidth="1"/>
    <col min="6" max="6" width="11.44140625" style="215" customWidth="1"/>
    <col min="7" max="256" width="11.44140625" style="215"/>
    <col min="257" max="257" width="34" style="215" customWidth="1"/>
    <col min="258" max="258" width="17.6640625" style="215" customWidth="1"/>
    <col min="259" max="259" width="15.33203125" style="215" customWidth="1"/>
    <col min="260" max="261" width="17.6640625" style="215" customWidth="1"/>
    <col min="262" max="512" width="11.44140625" style="215"/>
    <col min="513" max="513" width="34" style="215" customWidth="1"/>
    <col min="514" max="514" width="17.6640625" style="215" customWidth="1"/>
    <col min="515" max="515" width="15.33203125" style="215" customWidth="1"/>
    <col min="516" max="517" width="17.6640625" style="215" customWidth="1"/>
    <col min="518" max="768" width="11.44140625" style="215"/>
    <col min="769" max="769" width="34" style="215" customWidth="1"/>
    <col min="770" max="770" width="17.6640625" style="215" customWidth="1"/>
    <col min="771" max="771" width="15.33203125" style="215" customWidth="1"/>
    <col min="772" max="773" width="17.6640625" style="215" customWidth="1"/>
    <col min="774" max="1024" width="11.44140625" style="215"/>
    <col min="1025" max="1025" width="34" style="215" customWidth="1"/>
    <col min="1026" max="1026" width="17.6640625" style="215" customWidth="1"/>
    <col min="1027" max="1027" width="15.33203125" style="215" customWidth="1"/>
    <col min="1028" max="1029" width="17.6640625" style="215" customWidth="1"/>
    <col min="1030" max="1280" width="11.44140625" style="215"/>
    <col min="1281" max="1281" width="34" style="215" customWidth="1"/>
    <col min="1282" max="1282" width="17.6640625" style="215" customWidth="1"/>
    <col min="1283" max="1283" width="15.33203125" style="215" customWidth="1"/>
    <col min="1284" max="1285" width="17.6640625" style="215" customWidth="1"/>
    <col min="1286" max="1536" width="11.44140625" style="215"/>
    <col min="1537" max="1537" width="34" style="215" customWidth="1"/>
    <col min="1538" max="1538" width="17.6640625" style="215" customWidth="1"/>
    <col min="1539" max="1539" width="15.33203125" style="215" customWidth="1"/>
    <col min="1540" max="1541" width="17.6640625" style="215" customWidth="1"/>
    <col min="1542" max="1792" width="11.44140625" style="215"/>
    <col min="1793" max="1793" width="34" style="215" customWidth="1"/>
    <col min="1794" max="1794" width="17.6640625" style="215" customWidth="1"/>
    <col min="1795" max="1795" width="15.33203125" style="215" customWidth="1"/>
    <col min="1796" max="1797" width="17.6640625" style="215" customWidth="1"/>
    <col min="1798" max="2048" width="11.44140625" style="215"/>
    <col min="2049" max="2049" width="34" style="215" customWidth="1"/>
    <col min="2050" max="2050" width="17.6640625" style="215" customWidth="1"/>
    <col min="2051" max="2051" width="15.33203125" style="215" customWidth="1"/>
    <col min="2052" max="2053" width="17.6640625" style="215" customWidth="1"/>
    <col min="2054" max="2304" width="11.44140625" style="215"/>
    <col min="2305" max="2305" width="34" style="215" customWidth="1"/>
    <col min="2306" max="2306" width="17.6640625" style="215" customWidth="1"/>
    <col min="2307" max="2307" width="15.33203125" style="215" customWidth="1"/>
    <col min="2308" max="2309" width="17.6640625" style="215" customWidth="1"/>
    <col min="2310" max="2560" width="11.44140625" style="215"/>
    <col min="2561" max="2561" width="34" style="215" customWidth="1"/>
    <col min="2562" max="2562" width="17.6640625" style="215" customWidth="1"/>
    <col min="2563" max="2563" width="15.33203125" style="215" customWidth="1"/>
    <col min="2564" max="2565" width="17.6640625" style="215" customWidth="1"/>
    <col min="2566" max="2816" width="11.44140625" style="215"/>
    <col min="2817" max="2817" width="34" style="215" customWidth="1"/>
    <col min="2818" max="2818" width="17.6640625" style="215" customWidth="1"/>
    <col min="2819" max="2819" width="15.33203125" style="215" customWidth="1"/>
    <col min="2820" max="2821" width="17.6640625" style="215" customWidth="1"/>
    <col min="2822" max="3072" width="11.44140625" style="215"/>
    <col min="3073" max="3073" width="34" style="215" customWidth="1"/>
    <col min="3074" max="3074" width="17.6640625" style="215" customWidth="1"/>
    <col min="3075" max="3075" width="15.33203125" style="215" customWidth="1"/>
    <col min="3076" max="3077" width="17.6640625" style="215" customWidth="1"/>
    <col min="3078" max="3328" width="11.44140625" style="215"/>
    <col min="3329" max="3329" width="34" style="215" customWidth="1"/>
    <col min="3330" max="3330" width="17.6640625" style="215" customWidth="1"/>
    <col min="3331" max="3331" width="15.33203125" style="215" customWidth="1"/>
    <col min="3332" max="3333" width="17.6640625" style="215" customWidth="1"/>
    <col min="3334" max="3584" width="11.44140625" style="215"/>
    <col min="3585" max="3585" width="34" style="215" customWidth="1"/>
    <col min="3586" max="3586" width="17.6640625" style="215" customWidth="1"/>
    <col min="3587" max="3587" width="15.33203125" style="215" customWidth="1"/>
    <col min="3588" max="3589" width="17.6640625" style="215" customWidth="1"/>
    <col min="3590" max="3840" width="11.44140625" style="215"/>
    <col min="3841" max="3841" width="34" style="215" customWidth="1"/>
    <col min="3842" max="3842" width="17.6640625" style="215" customWidth="1"/>
    <col min="3843" max="3843" width="15.33203125" style="215" customWidth="1"/>
    <col min="3844" max="3845" width="17.6640625" style="215" customWidth="1"/>
    <col min="3846" max="4096" width="11.44140625" style="215"/>
    <col min="4097" max="4097" width="34" style="215" customWidth="1"/>
    <col min="4098" max="4098" width="17.6640625" style="215" customWidth="1"/>
    <col min="4099" max="4099" width="15.33203125" style="215" customWidth="1"/>
    <col min="4100" max="4101" width="17.6640625" style="215" customWidth="1"/>
    <col min="4102" max="4352" width="11.44140625" style="215"/>
    <col min="4353" max="4353" width="34" style="215" customWidth="1"/>
    <col min="4354" max="4354" width="17.6640625" style="215" customWidth="1"/>
    <col min="4355" max="4355" width="15.33203125" style="215" customWidth="1"/>
    <col min="4356" max="4357" width="17.6640625" style="215" customWidth="1"/>
    <col min="4358" max="4608" width="11.44140625" style="215"/>
    <col min="4609" max="4609" width="34" style="215" customWidth="1"/>
    <col min="4610" max="4610" width="17.6640625" style="215" customWidth="1"/>
    <col min="4611" max="4611" width="15.33203125" style="215" customWidth="1"/>
    <col min="4612" max="4613" width="17.6640625" style="215" customWidth="1"/>
    <col min="4614" max="4864" width="11.44140625" style="215"/>
    <col min="4865" max="4865" width="34" style="215" customWidth="1"/>
    <col min="4866" max="4866" width="17.6640625" style="215" customWidth="1"/>
    <col min="4867" max="4867" width="15.33203125" style="215" customWidth="1"/>
    <col min="4868" max="4869" width="17.6640625" style="215" customWidth="1"/>
    <col min="4870" max="5120" width="11.44140625" style="215"/>
    <col min="5121" max="5121" width="34" style="215" customWidth="1"/>
    <col min="5122" max="5122" width="17.6640625" style="215" customWidth="1"/>
    <col min="5123" max="5123" width="15.33203125" style="215" customWidth="1"/>
    <col min="5124" max="5125" width="17.6640625" style="215" customWidth="1"/>
    <col min="5126" max="5376" width="11.44140625" style="215"/>
    <col min="5377" max="5377" width="34" style="215" customWidth="1"/>
    <col min="5378" max="5378" width="17.6640625" style="215" customWidth="1"/>
    <col min="5379" max="5379" width="15.33203125" style="215" customWidth="1"/>
    <col min="5380" max="5381" width="17.6640625" style="215" customWidth="1"/>
    <col min="5382" max="5632" width="11.44140625" style="215"/>
    <col min="5633" max="5633" width="34" style="215" customWidth="1"/>
    <col min="5634" max="5634" width="17.6640625" style="215" customWidth="1"/>
    <col min="5635" max="5635" width="15.33203125" style="215" customWidth="1"/>
    <col min="5636" max="5637" width="17.6640625" style="215" customWidth="1"/>
    <col min="5638" max="5888" width="11.44140625" style="215"/>
    <col min="5889" max="5889" width="34" style="215" customWidth="1"/>
    <col min="5890" max="5890" width="17.6640625" style="215" customWidth="1"/>
    <col min="5891" max="5891" width="15.33203125" style="215" customWidth="1"/>
    <col min="5892" max="5893" width="17.6640625" style="215" customWidth="1"/>
    <col min="5894" max="6144" width="11.44140625" style="215"/>
    <col min="6145" max="6145" width="34" style="215" customWidth="1"/>
    <col min="6146" max="6146" width="17.6640625" style="215" customWidth="1"/>
    <col min="6147" max="6147" width="15.33203125" style="215" customWidth="1"/>
    <col min="6148" max="6149" width="17.6640625" style="215" customWidth="1"/>
    <col min="6150" max="6400" width="11.44140625" style="215"/>
    <col min="6401" max="6401" width="34" style="215" customWidth="1"/>
    <col min="6402" max="6402" width="17.6640625" style="215" customWidth="1"/>
    <col min="6403" max="6403" width="15.33203125" style="215" customWidth="1"/>
    <col min="6404" max="6405" width="17.6640625" style="215" customWidth="1"/>
    <col min="6406" max="6656" width="11.44140625" style="215"/>
    <col min="6657" max="6657" width="34" style="215" customWidth="1"/>
    <col min="6658" max="6658" width="17.6640625" style="215" customWidth="1"/>
    <col min="6659" max="6659" width="15.33203125" style="215" customWidth="1"/>
    <col min="6660" max="6661" width="17.6640625" style="215" customWidth="1"/>
    <col min="6662" max="6912" width="11.44140625" style="215"/>
    <col min="6913" max="6913" width="34" style="215" customWidth="1"/>
    <col min="6914" max="6914" width="17.6640625" style="215" customWidth="1"/>
    <col min="6915" max="6915" width="15.33203125" style="215" customWidth="1"/>
    <col min="6916" max="6917" width="17.6640625" style="215" customWidth="1"/>
    <col min="6918" max="7168" width="11.44140625" style="215"/>
    <col min="7169" max="7169" width="34" style="215" customWidth="1"/>
    <col min="7170" max="7170" width="17.6640625" style="215" customWidth="1"/>
    <col min="7171" max="7171" width="15.33203125" style="215" customWidth="1"/>
    <col min="7172" max="7173" width="17.6640625" style="215" customWidth="1"/>
    <col min="7174" max="7424" width="11.44140625" style="215"/>
    <col min="7425" max="7425" width="34" style="215" customWidth="1"/>
    <col min="7426" max="7426" width="17.6640625" style="215" customWidth="1"/>
    <col min="7427" max="7427" width="15.33203125" style="215" customWidth="1"/>
    <col min="7428" max="7429" width="17.6640625" style="215" customWidth="1"/>
    <col min="7430" max="7680" width="11.44140625" style="215"/>
    <col min="7681" max="7681" width="34" style="215" customWidth="1"/>
    <col min="7682" max="7682" width="17.6640625" style="215" customWidth="1"/>
    <col min="7683" max="7683" width="15.33203125" style="215" customWidth="1"/>
    <col min="7684" max="7685" width="17.6640625" style="215" customWidth="1"/>
    <col min="7686" max="7936" width="11.44140625" style="215"/>
    <col min="7937" max="7937" width="34" style="215" customWidth="1"/>
    <col min="7938" max="7938" width="17.6640625" style="215" customWidth="1"/>
    <col min="7939" max="7939" width="15.33203125" style="215" customWidth="1"/>
    <col min="7940" max="7941" width="17.6640625" style="215" customWidth="1"/>
    <col min="7942" max="8192" width="11.44140625" style="215"/>
    <col min="8193" max="8193" width="34" style="215" customWidth="1"/>
    <col min="8194" max="8194" width="17.6640625" style="215" customWidth="1"/>
    <col min="8195" max="8195" width="15.33203125" style="215" customWidth="1"/>
    <col min="8196" max="8197" width="17.6640625" style="215" customWidth="1"/>
    <col min="8198" max="8448" width="11.44140625" style="215"/>
    <col min="8449" max="8449" width="34" style="215" customWidth="1"/>
    <col min="8450" max="8450" width="17.6640625" style="215" customWidth="1"/>
    <col min="8451" max="8451" width="15.33203125" style="215" customWidth="1"/>
    <col min="8452" max="8453" width="17.6640625" style="215" customWidth="1"/>
    <col min="8454" max="8704" width="11.44140625" style="215"/>
    <col min="8705" max="8705" width="34" style="215" customWidth="1"/>
    <col min="8706" max="8706" width="17.6640625" style="215" customWidth="1"/>
    <col min="8707" max="8707" width="15.33203125" style="215" customWidth="1"/>
    <col min="8708" max="8709" width="17.6640625" style="215" customWidth="1"/>
    <col min="8710" max="8960" width="11.44140625" style="215"/>
    <col min="8961" max="8961" width="34" style="215" customWidth="1"/>
    <col min="8962" max="8962" width="17.6640625" style="215" customWidth="1"/>
    <col min="8963" max="8963" width="15.33203125" style="215" customWidth="1"/>
    <col min="8964" max="8965" width="17.6640625" style="215" customWidth="1"/>
    <col min="8966" max="9216" width="11.44140625" style="215"/>
    <col min="9217" max="9217" width="34" style="215" customWidth="1"/>
    <col min="9218" max="9218" width="17.6640625" style="215" customWidth="1"/>
    <col min="9219" max="9219" width="15.33203125" style="215" customWidth="1"/>
    <col min="9220" max="9221" width="17.6640625" style="215" customWidth="1"/>
    <col min="9222" max="9472" width="11.44140625" style="215"/>
    <col min="9473" max="9473" width="34" style="215" customWidth="1"/>
    <col min="9474" max="9474" width="17.6640625" style="215" customWidth="1"/>
    <col min="9475" max="9475" width="15.33203125" style="215" customWidth="1"/>
    <col min="9476" max="9477" width="17.6640625" style="215" customWidth="1"/>
    <col min="9478" max="9728" width="11.44140625" style="215"/>
    <col min="9729" max="9729" width="34" style="215" customWidth="1"/>
    <col min="9730" max="9730" width="17.6640625" style="215" customWidth="1"/>
    <col min="9731" max="9731" width="15.33203125" style="215" customWidth="1"/>
    <col min="9732" max="9733" width="17.6640625" style="215" customWidth="1"/>
    <col min="9734" max="9984" width="11.44140625" style="215"/>
    <col min="9985" max="9985" width="34" style="215" customWidth="1"/>
    <col min="9986" max="9986" width="17.6640625" style="215" customWidth="1"/>
    <col min="9987" max="9987" width="15.33203125" style="215" customWidth="1"/>
    <col min="9988" max="9989" width="17.6640625" style="215" customWidth="1"/>
    <col min="9990" max="10240" width="11.44140625" style="215"/>
    <col min="10241" max="10241" width="34" style="215" customWidth="1"/>
    <col min="10242" max="10242" width="17.6640625" style="215" customWidth="1"/>
    <col min="10243" max="10243" width="15.33203125" style="215" customWidth="1"/>
    <col min="10244" max="10245" width="17.6640625" style="215" customWidth="1"/>
    <col min="10246" max="10496" width="11.44140625" style="215"/>
    <col min="10497" max="10497" width="34" style="215" customWidth="1"/>
    <col min="10498" max="10498" width="17.6640625" style="215" customWidth="1"/>
    <col min="10499" max="10499" width="15.33203125" style="215" customWidth="1"/>
    <col min="10500" max="10501" width="17.6640625" style="215" customWidth="1"/>
    <col min="10502" max="10752" width="11.44140625" style="215"/>
    <col min="10753" max="10753" width="34" style="215" customWidth="1"/>
    <col min="10754" max="10754" width="17.6640625" style="215" customWidth="1"/>
    <col min="10755" max="10755" width="15.33203125" style="215" customWidth="1"/>
    <col min="10756" max="10757" width="17.6640625" style="215" customWidth="1"/>
    <col min="10758" max="11008" width="11.44140625" style="215"/>
    <col min="11009" max="11009" width="34" style="215" customWidth="1"/>
    <col min="11010" max="11010" width="17.6640625" style="215" customWidth="1"/>
    <col min="11011" max="11011" width="15.33203125" style="215" customWidth="1"/>
    <col min="11012" max="11013" width="17.6640625" style="215" customWidth="1"/>
    <col min="11014" max="11264" width="11.44140625" style="215"/>
    <col min="11265" max="11265" width="34" style="215" customWidth="1"/>
    <col min="11266" max="11266" width="17.6640625" style="215" customWidth="1"/>
    <col min="11267" max="11267" width="15.33203125" style="215" customWidth="1"/>
    <col min="11268" max="11269" width="17.6640625" style="215" customWidth="1"/>
    <col min="11270" max="11520" width="11.44140625" style="215"/>
    <col min="11521" max="11521" width="34" style="215" customWidth="1"/>
    <col min="11522" max="11522" width="17.6640625" style="215" customWidth="1"/>
    <col min="11523" max="11523" width="15.33203125" style="215" customWidth="1"/>
    <col min="11524" max="11525" width="17.6640625" style="215" customWidth="1"/>
    <col min="11526" max="11776" width="11.44140625" style="215"/>
    <col min="11777" max="11777" width="34" style="215" customWidth="1"/>
    <col min="11778" max="11778" width="17.6640625" style="215" customWidth="1"/>
    <col min="11779" max="11779" width="15.33203125" style="215" customWidth="1"/>
    <col min="11780" max="11781" width="17.6640625" style="215" customWidth="1"/>
    <col min="11782" max="12032" width="11.44140625" style="215"/>
    <col min="12033" max="12033" width="34" style="215" customWidth="1"/>
    <col min="12034" max="12034" width="17.6640625" style="215" customWidth="1"/>
    <col min="12035" max="12035" width="15.33203125" style="215" customWidth="1"/>
    <col min="12036" max="12037" width="17.6640625" style="215" customWidth="1"/>
    <col min="12038" max="12288" width="11.44140625" style="215"/>
    <col min="12289" max="12289" width="34" style="215" customWidth="1"/>
    <col min="12290" max="12290" width="17.6640625" style="215" customWidth="1"/>
    <col min="12291" max="12291" width="15.33203125" style="215" customWidth="1"/>
    <col min="12292" max="12293" width="17.6640625" style="215" customWidth="1"/>
    <col min="12294" max="12544" width="11.44140625" style="215"/>
    <col min="12545" max="12545" width="34" style="215" customWidth="1"/>
    <col min="12546" max="12546" width="17.6640625" style="215" customWidth="1"/>
    <col min="12547" max="12547" width="15.33203125" style="215" customWidth="1"/>
    <col min="12548" max="12549" width="17.6640625" style="215" customWidth="1"/>
    <col min="12550" max="12800" width="11.44140625" style="215"/>
    <col min="12801" max="12801" width="34" style="215" customWidth="1"/>
    <col min="12802" max="12802" width="17.6640625" style="215" customWidth="1"/>
    <col min="12803" max="12803" width="15.33203125" style="215" customWidth="1"/>
    <col min="12804" max="12805" width="17.6640625" style="215" customWidth="1"/>
    <col min="12806" max="13056" width="11.44140625" style="215"/>
    <col min="13057" max="13057" width="34" style="215" customWidth="1"/>
    <col min="13058" max="13058" width="17.6640625" style="215" customWidth="1"/>
    <col min="13059" max="13059" width="15.33203125" style="215" customWidth="1"/>
    <col min="13060" max="13061" width="17.6640625" style="215" customWidth="1"/>
    <col min="13062" max="13312" width="11.44140625" style="215"/>
    <col min="13313" max="13313" width="34" style="215" customWidth="1"/>
    <col min="13314" max="13314" width="17.6640625" style="215" customWidth="1"/>
    <col min="13315" max="13315" width="15.33203125" style="215" customWidth="1"/>
    <col min="13316" max="13317" width="17.6640625" style="215" customWidth="1"/>
    <col min="13318" max="13568" width="11.44140625" style="215"/>
    <col min="13569" max="13569" width="34" style="215" customWidth="1"/>
    <col min="13570" max="13570" width="17.6640625" style="215" customWidth="1"/>
    <col min="13571" max="13571" width="15.33203125" style="215" customWidth="1"/>
    <col min="13572" max="13573" width="17.6640625" style="215" customWidth="1"/>
    <col min="13574" max="13824" width="11.44140625" style="215"/>
    <col min="13825" max="13825" width="34" style="215" customWidth="1"/>
    <col min="13826" max="13826" width="17.6640625" style="215" customWidth="1"/>
    <col min="13827" max="13827" width="15.33203125" style="215" customWidth="1"/>
    <col min="13828" max="13829" width="17.6640625" style="215" customWidth="1"/>
    <col min="13830" max="14080" width="11.44140625" style="215"/>
    <col min="14081" max="14081" width="34" style="215" customWidth="1"/>
    <col min="14082" max="14082" width="17.6640625" style="215" customWidth="1"/>
    <col min="14083" max="14083" width="15.33203125" style="215" customWidth="1"/>
    <col min="14084" max="14085" width="17.6640625" style="215" customWidth="1"/>
    <col min="14086" max="14336" width="11.44140625" style="215"/>
    <col min="14337" max="14337" width="34" style="215" customWidth="1"/>
    <col min="14338" max="14338" width="17.6640625" style="215" customWidth="1"/>
    <col min="14339" max="14339" width="15.33203125" style="215" customWidth="1"/>
    <col min="14340" max="14341" width="17.6640625" style="215" customWidth="1"/>
    <col min="14342" max="14592" width="11.44140625" style="215"/>
    <col min="14593" max="14593" width="34" style="215" customWidth="1"/>
    <col min="14594" max="14594" width="17.6640625" style="215" customWidth="1"/>
    <col min="14595" max="14595" width="15.33203125" style="215" customWidth="1"/>
    <col min="14596" max="14597" width="17.6640625" style="215" customWidth="1"/>
    <col min="14598" max="14848" width="11.44140625" style="215"/>
    <col min="14849" max="14849" width="34" style="215" customWidth="1"/>
    <col min="14850" max="14850" width="17.6640625" style="215" customWidth="1"/>
    <col min="14851" max="14851" width="15.33203125" style="215" customWidth="1"/>
    <col min="14852" max="14853" width="17.6640625" style="215" customWidth="1"/>
    <col min="14854" max="15104" width="11.44140625" style="215"/>
    <col min="15105" max="15105" width="34" style="215" customWidth="1"/>
    <col min="15106" max="15106" width="17.6640625" style="215" customWidth="1"/>
    <col min="15107" max="15107" width="15.33203125" style="215" customWidth="1"/>
    <col min="15108" max="15109" width="17.6640625" style="215" customWidth="1"/>
    <col min="15110" max="15360" width="11.44140625" style="215"/>
    <col min="15361" max="15361" width="34" style="215" customWidth="1"/>
    <col min="15362" max="15362" width="17.6640625" style="215" customWidth="1"/>
    <col min="15363" max="15363" width="15.33203125" style="215" customWidth="1"/>
    <col min="15364" max="15365" width="17.6640625" style="215" customWidth="1"/>
    <col min="15366" max="15616" width="11.44140625" style="215"/>
    <col min="15617" max="15617" width="34" style="215" customWidth="1"/>
    <col min="15618" max="15618" width="17.6640625" style="215" customWidth="1"/>
    <col min="15619" max="15619" width="15.33203125" style="215" customWidth="1"/>
    <col min="15620" max="15621" width="17.6640625" style="215" customWidth="1"/>
    <col min="15622" max="15872" width="11.44140625" style="215"/>
    <col min="15873" max="15873" width="34" style="215" customWidth="1"/>
    <col min="15874" max="15874" width="17.6640625" style="215" customWidth="1"/>
    <col min="15875" max="15875" width="15.33203125" style="215" customWidth="1"/>
    <col min="15876" max="15877" width="17.6640625" style="215" customWidth="1"/>
    <col min="15878" max="16128" width="11.44140625" style="215"/>
    <col min="16129" max="16129" width="34" style="215" customWidth="1"/>
    <col min="16130" max="16130" width="17.6640625" style="215" customWidth="1"/>
    <col min="16131" max="16131" width="15.33203125" style="215" customWidth="1"/>
    <col min="16132" max="16133" width="17.6640625" style="215" customWidth="1"/>
    <col min="16134" max="16384" width="11.44140625" style="215"/>
  </cols>
  <sheetData>
    <row r="1" spans="1:5" ht="13.8">
      <c r="A1" s="234" t="s">
        <v>290</v>
      </c>
    </row>
    <row r="3" spans="1:5" ht="28.2" customHeight="1">
      <c r="A3" s="298" t="s">
        <v>280</v>
      </c>
      <c r="B3" s="297"/>
      <c r="C3" s="297"/>
      <c r="D3" s="297"/>
      <c r="E3" s="297"/>
    </row>
    <row r="4" spans="1:5" ht="17.399999999999999" customHeight="1">
      <c r="A4" s="299">
        <v>45869</v>
      </c>
      <c r="B4" s="297"/>
      <c r="C4" s="297"/>
      <c r="D4" s="297"/>
      <c r="E4" s="297"/>
    </row>
    <row r="5" spans="1:5" ht="16.8" customHeight="1">
      <c r="A5" s="300" t="s">
        <v>195</v>
      </c>
      <c r="B5" s="297"/>
      <c r="C5" s="297"/>
      <c r="D5" s="297"/>
      <c r="E5" s="297"/>
    </row>
    <row r="6" spans="1:5">
      <c r="A6" s="216"/>
      <c r="B6" s="216"/>
    </row>
    <row r="7" spans="1:5" ht="13.8" customHeight="1" thickBot="1">
      <c r="A7" s="217">
        <v>45925</v>
      </c>
      <c r="B7" s="216"/>
    </row>
    <row r="8" spans="1:5" ht="13.8" customHeight="1">
      <c r="A8" s="218"/>
      <c r="B8" s="301" t="s">
        <v>281</v>
      </c>
      <c r="C8" s="302"/>
      <c r="D8" s="301" t="s">
        <v>282</v>
      </c>
      <c r="E8" s="301" t="s">
        <v>283</v>
      </c>
    </row>
    <row r="9" spans="1:5" ht="27.6" customHeight="1">
      <c r="A9" s="219" t="s">
        <v>284</v>
      </c>
      <c r="B9" s="220" t="s">
        <v>285</v>
      </c>
      <c r="C9" s="220" t="s">
        <v>286</v>
      </c>
      <c r="D9" s="297"/>
      <c r="E9" s="297"/>
    </row>
    <row r="10" spans="1:5" ht="13.8" customHeight="1">
      <c r="A10" s="221"/>
      <c r="B10" s="222"/>
      <c r="C10" s="222"/>
      <c r="D10" s="222"/>
      <c r="E10" s="222"/>
    </row>
    <row r="11" spans="1:5" ht="13.8" customHeight="1">
      <c r="A11" s="223"/>
      <c r="B11" s="224"/>
      <c r="C11" s="224"/>
      <c r="D11" s="224"/>
      <c r="E11" s="225"/>
    </row>
    <row r="12" spans="1:5" ht="18" customHeight="1">
      <c r="A12" s="226" t="s">
        <v>269</v>
      </c>
      <c r="B12" s="227">
        <v>2254148.0299999998</v>
      </c>
      <c r="C12" s="227">
        <v>0</v>
      </c>
      <c r="D12" s="227">
        <v>68317.290999999997</v>
      </c>
      <c r="E12" s="228">
        <v>2322465.3220000002</v>
      </c>
    </row>
    <row r="13" spans="1:5" ht="18" customHeight="1">
      <c r="A13" s="226" t="s">
        <v>270</v>
      </c>
      <c r="B13" s="227">
        <v>4531023.1390000004</v>
      </c>
      <c r="C13" s="227">
        <v>0</v>
      </c>
      <c r="D13" s="227">
        <v>483616.03200000001</v>
      </c>
      <c r="E13" s="228">
        <v>5014639.1710000001</v>
      </c>
    </row>
    <row r="14" spans="1:5" ht="18" customHeight="1">
      <c r="A14" s="226" t="s">
        <v>271</v>
      </c>
      <c r="B14" s="227">
        <v>507554.64399999997</v>
      </c>
      <c r="C14" s="227">
        <v>0</v>
      </c>
      <c r="D14" s="227">
        <v>7589.3519999999999</v>
      </c>
      <c r="E14" s="228">
        <v>515143.99599999998</v>
      </c>
    </row>
    <row r="15" spans="1:5" ht="8.25" customHeight="1" thickBot="1">
      <c r="A15" s="229"/>
      <c r="B15" s="230"/>
      <c r="C15" s="230"/>
      <c r="D15" s="230"/>
      <c r="E15" s="230"/>
    </row>
    <row r="16" spans="1:5">
      <c r="A16" s="226" t="s">
        <v>287</v>
      </c>
      <c r="B16" s="226"/>
      <c r="C16" s="231"/>
      <c r="D16" s="231"/>
      <c r="E16" s="231"/>
    </row>
    <row r="17" spans="1:5">
      <c r="A17" s="296" t="s">
        <v>288</v>
      </c>
      <c r="B17" s="297"/>
      <c r="C17" s="297"/>
      <c r="D17" s="297"/>
      <c r="E17" s="297"/>
    </row>
    <row r="18" spans="1:5">
      <c r="A18" s="297"/>
      <c r="B18" s="297"/>
      <c r="C18" s="297"/>
      <c r="D18" s="297"/>
      <c r="E18" s="297"/>
    </row>
    <row r="19" spans="1:5">
      <c r="A19" s="232"/>
    </row>
  </sheetData>
  <mergeCells count="7">
    <mergeCell ref="A17:E18"/>
    <mergeCell ref="A3:E3"/>
    <mergeCell ref="A4:E4"/>
    <mergeCell ref="A5:E5"/>
    <mergeCell ref="B8:C8"/>
    <mergeCell ref="D8:D9"/>
    <mergeCell ref="E8:E9"/>
  </mergeCells>
  <hyperlinks>
    <hyperlink ref="A1" location="Índice!A1" display="Volver al Índice" xr:uid="{095A0D89-1995-4C7C-9455-8235348A293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13</vt:i4>
      </vt:variant>
    </vt:vector>
  </HeadingPairs>
  <TitlesOfParts>
    <vt:vector size="31" baseType="lpstr">
      <vt:lpstr>Carátula_EST</vt:lpstr>
      <vt:lpstr>Índice</vt:lpstr>
      <vt:lpstr>Agregación_EEFF</vt:lpstr>
      <vt:lpstr>1</vt:lpstr>
      <vt:lpstr>2</vt:lpstr>
      <vt:lpstr>3</vt:lpstr>
      <vt:lpstr>4</vt:lpstr>
      <vt:lpstr>5</vt:lpstr>
      <vt:lpstr>6</vt:lpstr>
      <vt:lpstr>7</vt:lpstr>
      <vt:lpstr>8</vt:lpstr>
      <vt:lpstr>9</vt:lpstr>
      <vt:lpstr>10</vt:lpstr>
      <vt:lpstr>11</vt:lpstr>
      <vt:lpstr>13</vt:lpstr>
      <vt:lpstr>14</vt:lpstr>
      <vt:lpstr>15</vt:lpstr>
      <vt:lpstr>16</vt:lpstr>
      <vt:lpstr>'1'!Área_de_impresión</vt:lpstr>
      <vt:lpstr>'13'!Área_de_impresión</vt:lpstr>
      <vt:lpstr>'2'!Área_de_impresión</vt:lpstr>
      <vt:lpstr>'3'!Área_de_impresión</vt:lpstr>
      <vt:lpstr>'4'!Área_de_impresión</vt:lpstr>
      <vt:lpstr>'5'!Área_de_impresión</vt:lpstr>
      <vt:lpstr>'6'!Área_de_impresión</vt:lpstr>
      <vt:lpstr>'7'!Área_de_impresión</vt:lpstr>
      <vt:lpstr>'8'!Área_de_impresión</vt:lpstr>
      <vt:lpstr>Índice!Área_de_impresión</vt:lpstr>
      <vt:lpstr>'7'!Periodo</vt:lpstr>
      <vt:lpstr>Periodo</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Marlene Luz Barrera Apaclla</cp:lastModifiedBy>
  <dcterms:created xsi:type="dcterms:W3CDTF">2026-02-09T18:04:21Z</dcterms:created>
  <dcterms:modified xsi:type="dcterms:W3CDTF">2026-02-11T14:48:18Z</dcterms:modified>
</cp:coreProperties>
</file>